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Grunddaten" sheetId="1" state="hidden" r:id="rId2"/>
    <sheet name="Jän" sheetId="2" state="visible" r:id="rId3"/>
    <sheet name="Feb" sheetId="3" state="visible" r:id="rId4"/>
    <sheet name="Mär" sheetId="4" state="visible" r:id="rId5"/>
    <sheet name="Apr" sheetId="5" state="visible" r:id="rId6"/>
    <sheet name="Mai" sheetId="6" state="visible" r:id="rId7"/>
    <sheet name="Jun" sheetId="7" state="visible" r:id="rId8"/>
    <sheet name="Jul" sheetId="8" state="visible" r:id="rId9"/>
    <sheet name="Aug" sheetId="9" state="visible" r:id="rId10"/>
    <sheet name="Sep" sheetId="10" state="visible" r:id="rId11"/>
    <sheet name="Okt" sheetId="11" state="visible" r:id="rId12"/>
    <sheet name="Nov" sheetId="12" state="visible" r:id="rId13"/>
    <sheet name="Dez" sheetId="13" state="visible" r:id="rId14"/>
  </sheets>
  <definedNames>
    <definedName function="false" hidden="false" localSheetId="4" name="_xlnm.Print_Area" vbProcedure="false">Apr!$A$1:$I$41</definedName>
    <definedName function="false" hidden="false" localSheetId="8" name="_xlnm.Print_Area" vbProcedure="false">Aug!$A$1:$I$42</definedName>
    <definedName function="false" hidden="false" localSheetId="12" name="_xlnm.Print_Area" vbProcedure="false">Dez!$A$1:$I$42</definedName>
    <definedName function="false" hidden="false" localSheetId="2" name="_xlnm.Print_Area" vbProcedure="false">Feb!$A$1:$I$39</definedName>
    <definedName function="false" hidden="false" localSheetId="1" name="_xlnm.Print_Area" vbProcedure="false">Jän!$A$1:$I$42</definedName>
    <definedName function="false" hidden="false" localSheetId="7" name="_xlnm.Print_Area" vbProcedure="false">Jul!$A$1:$I$42</definedName>
    <definedName function="false" hidden="false" localSheetId="6" name="_xlnm.Print_Area" vbProcedure="false">Jun!$A$1:$I$41</definedName>
    <definedName function="false" hidden="false" localSheetId="5" name="_xlnm.Print_Area" vbProcedure="false">Mai!$A$1:$I$42</definedName>
    <definedName function="false" hidden="false" localSheetId="3" name="_xlnm.Print_Area" vbProcedure="false">Mär!$A$1:$I$42</definedName>
    <definedName function="false" hidden="false" localSheetId="11" name="_xlnm.Print_Area" vbProcedure="false">Nov!$A$1:$I$41</definedName>
    <definedName function="false" hidden="false" localSheetId="10" name="_xlnm.Print_Area" vbProcedure="false">Okt!$A$1:$I$42</definedName>
    <definedName function="false" hidden="false" localSheetId="9" name="_xlnm.Print_Area" vbProcedure="false">Sep!$A$1:$I$41</definedName>
    <definedName function="false" hidden="false" localSheetId="1" name="_xlnm.Print_Area" vbProcedure="false">Jän!$A$1:$I$42</definedName>
    <definedName function="false" hidden="false" localSheetId="2" name="_xlnm.Print_Area" vbProcedure="false">Feb!$A$1:$I$39</definedName>
    <definedName function="false" hidden="false" localSheetId="3" name="_xlnm.Print_Area" vbProcedure="false">Mär!$A$1:$I$42</definedName>
    <definedName function="false" hidden="false" localSheetId="4" name="_xlnm.Print_Area" vbProcedure="false">Apr!$A$1:$I$41</definedName>
    <definedName function="false" hidden="false" localSheetId="5" name="_xlnm.Print_Area" vbProcedure="false">Mai!$A$1:$I$42</definedName>
    <definedName function="false" hidden="false" localSheetId="6" name="_xlnm.Print_Area" vbProcedure="false">Jun!$A$1:$I$41</definedName>
    <definedName function="false" hidden="false" localSheetId="7" name="_xlnm.Print_Area" vbProcedure="false">Jul!$A$1:$I$42</definedName>
    <definedName function="false" hidden="false" localSheetId="8" name="_xlnm.Print_Area" vbProcedure="false">Aug!$A$1:$I$42</definedName>
    <definedName function="false" hidden="false" localSheetId="9" name="_xlnm.Print_Area" vbProcedure="false">Sep!$A$1:$I$41</definedName>
    <definedName function="false" hidden="false" localSheetId="10" name="_xlnm.Print_Area" vbProcedure="false">Okt!$A$1:$I$42</definedName>
    <definedName function="false" hidden="false" localSheetId="11" name="_xlnm.Print_Area" vbProcedure="false">Nov!$A$1:$I$41</definedName>
    <definedName function="false" hidden="false" localSheetId="12" name="_xlnm.Print_Area" vbProcedure="false">Dez!$A$1:$I$42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<sst xmlns="http://schemas.openxmlformats.org/spreadsheetml/2006/main" count="232" uniqueCount="53">
  <si>
    <t xml:space="preserve">Dienstgeber</t>
  </si>
  <si>
    <t xml:space="preserve">_</t>
  </si>
  <si>
    <t xml:space="preserve">Dienstnehmer</t>
  </si>
  <si>
    <t xml:space="preserve">Jahr</t>
  </si>
  <si>
    <t xml:space="preserve">Sollstunden je Woche</t>
  </si>
  <si>
    <t xml:space="preserve">Gleitzeitguthaben</t>
  </si>
  <si>
    <t xml:space="preserve">Wochenende</t>
  </si>
  <si>
    <t xml:space="preserve">Wertliste gem. ARBEITSTAG.INTL (1=Sa/So)</t>
  </si>
  <si>
    <t xml:space="preserve">DatWert</t>
  </si>
  <si>
    <t xml:space="preserve">text</t>
  </si>
  <si>
    <t xml:space="preserve">Neujahr</t>
  </si>
  <si>
    <t xml:space="preserve">1.1.</t>
  </si>
  <si>
    <t xml:space="preserve">Hlg.Drei Könige</t>
  </si>
  <si>
    <t xml:space="preserve">6.1.</t>
  </si>
  <si>
    <t xml:space="preserve">Ostermontag</t>
  </si>
  <si>
    <t xml:space="preserve">17.4.</t>
  </si>
  <si>
    <t xml:space="preserve">Staatsfeiertag</t>
  </si>
  <si>
    <t xml:space="preserve">1.5.</t>
  </si>
  <si>
    <t xml:space="preserve">Christi Himmelfahrt</t>
  </si>
  <si>
    <t xml:space="preserve">Pfingstmontag</t>
  </si>
  <si>
    <t xml:space="preserve">Fronleichnam</t>
  </si>
  <si>
    <t xml:space="preserve">Mariä Himmelfahrt</t>
  </si>
  <si>
    <t xml:space="preserve">15.8.</t>
  </si>
  <si>
    <t xml:space="preserve">Nationalfeiertag</t>
  </si>
  <si>
    <t xml:space="preserve">26.10.</t>
  </si>
  <si>
    <t xml:space="preserve">Allerheiligen</t>
  </si>
  <si>
    <t xml:space="preserve">1.11.</t>
  </si>
  <si>
    <t xml:space="preserve">Mariä Empfängnis</t>
  </si>
  <si>
    <t xml:space="preserve">8.12.</t>
  </si>
  <si>
    <t xml:space="preserve">Weihnachten</t>
  </si>
  <si>
    <t xml:space="preserve">25.12.</t>
  </si>
  <si>
    <t xml:space="preserve">Stephanstag</t>
  </si>
  <si>
    <t xml:space="preserve">26.12.</t>
  </si>
  <si>
    <t xml:space="preserve">Hlg. Abend</t>
  </si>
  <si>
    <t xml:space="preserve">24.12.</t>
  </si>
  <si>
    <t xml:space="preserve">Nein oder 1/2 oder Voll</t>
  </si>
  <si>
    <t xml:space="preserve">Silvester</t>
  </si>
  <si>
    <t xml:space="preserve">31.12.</t>
  </si>
  <si>
    <t xml:space="preserve">wie Hlg. Abend</t>
  </si>
  <si>
    <t xml:space="preserve">Tag</t>
  </si>
  <si>
    <t xml:space="preserve">Von</t>
  </si>
  <si>
    <t xml:space="preserve">Bis</t>
  </si>
  <si>
    <t xml:space="preserve">Stunden</t>
  </si>
  <si>
    <t xml:space="preserve">davon
abwesend</t>
  </si>
  <si>
    <t xml:space="preserve">Begründung</t>
  </si>
  <si>
    <t xml:space="preserve">Ist Stunden:</t>
  </si>
  <si>
    <t xml:space="preserve">Anzahl Tage</t>
  </si>
  <si>
    <t xml:space="preserve">Soll Stunden:</t>
  </si>
  <si>
    <t xml:space="preserve">Anzahl Arbeitstage</t>
  </si>
  <si>
    <t xml:space="preserve">Gleitzeitvortrag:</t>
  </si>
  <si>
    <t xml:space="preserve">Gleitzeitübertrag:</t>
  </si>
  <si>
    <t xml:space="preserve">© BhBeU V1.0 2013</t>
  </si>
  <si>
    <t xml:space="preserve">Unterschrift Mitarbeiter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</si>
</sst>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MM"/>
    <numFmt numFmtId="166" formatCode="HH:MM"/>
    <numFmt numFmtId="167" formatCode="0.00"/>
    <numFmt numFmtId="168" formatCode="DD/MM/YYYY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8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30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2" activeCellId="0" sqref="B12"/>
    </sheetView>
  </sheetViews>
  <sheetFormatPr defaultRowHeight="15"/>
  <cols>
    <col collapsed="false" hidden="false" max="1" min="1" style="1" width="22.0051020408163"/>
    <col collapsed="false" hidden="false" max="2" min="2" style="2" width="59.9387755102041"/>
    <col collapsed="false" hidden="false" max="3" min="3" style="1" width="23.7602040816327"/>
    <col collapsed="false" hidden="true" max="4" min="4" style="1" width="0"/>
    <col collapsed="false" hidden="true" max="5" min="5" style="3" width="0"/>
    <col collapsed="false" hidden="false" max="1025" min="6" style="1" width="9.04591836734694"/>
  </cols>
  <sheetData>
    <row r="1" customFormat="false" ht="15" hidden="false" customHeight="false" outlineLevel="0" collapsed="false">
      <c r="A1" s="1" t="s">
        <v>0</v>
      </c>
      <c r="B1" s="2" t="s">
        <v>1</v>
      </c>
    </row>
    <row r="2" customFormat="false" ht="15" hidden="false" customHeight="false" outlineLevel="0" collapsed="false">
      <c r="A2" s="1" t="s">
        <v>2</v>
      </c>
      <c r="B2" s="2" t="s">
        <v>1</v>
      </c>
    </row>
    <row r="3" customFormat="false" ht="15" hidden="false" customHeight="false" outlineLevel="0" collapsed="false">
      <c r="A3" s="1" t="s">
        <v>3</v>
      </c>
      <c r="B3" s="2" t="n">
        <v>2017</v>
      </c>
    </row>
    <row r="4" customFormat="false" ht="15" hidden="false" customHeight="false" outlineLevel="0" collapsed="false">
      <c r="A4" s="1" t="s">
        <v>4</v>
      </c>
      <c r="B4" s="2" t="n">
        <v>40</v>
      </c>
    </row>
    <row r="5" customFormat="false" ht="15" hidden="false" customHeight="false" outlineLevel="0" collapsed="false">
      <c r="A5" s="1" t="s">
        <v>5</v>
      </c>
      <c r="B5" s="2" t="n">
        <v>0</v>
      </c>
    </row>
    <row r="7" customFormat="false" ht="15" hidden="false" customHeight="false" outlineLevel="0" collapsed="false">
      <c r="A7" s="1" t="s">
        <v>6</v>
      </c>
      <c r="B7" s="2" t="n">
        <v>1</v>
      </c>
      <c r="C7" s="1" t="s">
        <v>7</v>
      </c>
    </row>
    <row r="8" customFormat="false" ht="15" hidden="false" customHeight="false" outlineLevel="0" collapsed="false">
      <c r="D8" s="1" t="s">
        <v>8</v>
      </c>
      <c r="E8" s="3" t="s">
        <v>9</v>
      </c>
    </row>
    <row r="9" customFormat="false" ht="15" hidden="false" customHeight="false" outlineLevel="0" collapsed="false">
      <c r="A9" s="1" t="s">
        <v>10</v>
      </c>
      <c r="B9" s="2" t="s">
        <v>11</v>
      </c>
      <c r="D9" s="1" t="n">
        <f aca="false">DATEVALUE(B9&amp;$B$3)</f>
        <v>42736</v>
      </c>
      <c r="E9" s="3" t="str">
        <f aca="false">TEXT(D9,"tt.MM.jjjj")</f>
        <v>01.01.2017</v>
      </c>
    </row>
    <row r="10" customFormat="false" ht="15" hidden="false" customHeight="false" outlineLevel="0" collapsed="false">
      <c r="A10" s="1" t="s">
        <v>12</v>
      </c>
      <c r="B10" s="2" t="s">
        <v>13</v>
      </c>
      <c r="D10" s="1" t="n">
        <f aca="false">DATEVALUE(B10&amp;$B$3)</f>
        <v>42741</v>
      </c>
      <c r="E10" s="3" t="str">
        <f aca="false">TEXT(D10,"tt.MM.jjjj")</f>
        <v>06.01.2017</v>
      </c>
    </row>
    <row r="11" s="4" customFormat="true" ht="15" hidden="false" customHeight="false" outlineLevel="0" collapsed="false">
      <c r="A11" s="4" t="s">
        <v>14</v>
      </c>
      <c r="B11" s="5" t="s">
        <v>15</v>
      </c>
      <c r="D11" s="1" t="n">
        <f aca="false">DATEVALUE(B11&amp;$B$3)</f>
        <v>42842</v>
      </c>
      <c r="E11" s="3" t="str">
        <f aca="false">TEXT(D11,"tt.MM.jjjj")</f>
        <v>17.04.2017</v>
      </c>
    </row>
    <row r="12" customFormat="false" ht="15" hidden="false" customHeight="false" outlineLevel="0" collapsed="false">
      <c r="A12" s="1" t="s">
        <v>16</v>
      </c>
      <c r="B12" s="2" t="s">
        <v>17</v>
      </c>
      <c r="D12" s="1" t="n">
        <f aca="false">DATEVALUE(B12&amp;$B$3)</f>
        <v>42856</v>
      </c>
      <c r="E12" s="3" t="str">
        <f aca="false">TEXT(D12,"tt.MM.jjjj")</f>
        <v>01.05.2017</v>
      </c>
    </row>
    <row r="13" customFormat="false" ht="15" hidden="false" customHeight="false" outlineLevel="0" collapsed="false">
      <c r="A13" s="1" t="s">
        <v>18</v>
      </c>
      <c r="B13" s="2" t="str">
        <f aca="false">TEXT((DATEVALUE(B11&amp;B3)-1+39),"TT.MM.")</f>
        <v>25.05.</v>
      </c>
      <c r="D13" s="1" t="n">
        <f aca="false">DATEVALUE(B13&amp;$B$3)</f>
        <v>42880</v>
      </c>
      <c r="E13" s="3" t="str">
        <f aca="false">TEXT(D13,"tt.MM.jjjj")</f>
        <v>25.05.2017</v>
      </c>
    </row>
    <row r="14" customFormat="false" ht="15" hidden="false" customHeight="false" outlineLevel="0" collapsed="false">
      <c r="A14" s="1" t="s">
        <v>19</v>
      </c>
      <c r="B14" s="2" t="str">
        <f aca="false">TEXT((DATEVALUE(B11&amp;B3)-1+50),"TT.MM.")</f>
        <v>05.06.</v>
      </c>
      <c r="D14" s="1" t="n">
        <f aca="false">DATEVALUE(B14&amp;$B$3)</f>
        <v>42891</v>
      </c>
      <c r="E14" s="3" t="str">
        <f aca="false">TEXT(D14,"tt.MM.jjjj")</f>
        <v>05.06.2017</v>
      </c>
    </row>
    <row r="15" customFormat="false" ht="15" hidden="false" customHeight="false" outlineLevel="0" collapsed="false">
      <c r="A15" s="1" t="s">
        <v>20</v>
      </c>
      <c r="B15" s="2" t="str">
        <f aca="false">TEXT((DATEVALUE(B11&amp;B3)-1+60),"TT.MM.")</f>
        <v>15.06.</v>
      </c>
      <c r="D15" s="1" t="n">
        <f aca="false">DATEVALUE(B15&amp;$B$3)</f>
        <v>42901</v>
      </c>
      <c r="E15" s="3" t="str">
        <f aca="false">TEXT(D15,"tt.MM.jjjj")</f>
        <v>15.06.2017</v>
      </c>
    </row>
    <row r="16" customFormat="false" ht="15" hidden="false" customHeight="false" outlineLevel="0" collapsed="false">
      <c r="A16" s="1" t="s">
        <v>21</v>
      </c>
      <c r="B16" s="2" t="s">
        <v>22</v>
      </c>
      <c r="D16" s="1" t="n">
        <f aca="false">DATEVALUE(B16&amp;$B$3)</f>
        <v>42962</v>
      </c>
      <c r="E16" s="3" t="str">
        <f aca="false">TEXT(D16,"tt.MM.jjjj")</f>
        <v>15.08.2017</v>
      </c>
    </row>
    <row r="17" customFormat="false" ht="15" hidden="false" customHeight="false" outlineLevel="0" collapsed="false">
      <c r="A17" s="1" t="s">
        <v>23</v>
      </c>
      <c r="B17" s="2" t="s">
        <v>24</v>
      </c>
      <c r="D17" s="1" t="n">
        <f aca="false">DATEVALUE(B17&amp;$B$3)</f>
        <v>43034</v>
      </c>
      <c r="E17" s="3" t="str">
        <f aca="false">TEXT(D17,"tt.MM.jjjj")</f>
        <v>26.10.2017</v>
      </c>
    </row>
    <row r="18" customFormat="false" ht="15" hidden="false" customHeight="false" outlineLevel="0" collapsed="false">
      <c r="A18" s="1" t="s">
        <v>25</v>
      </c>
      <c r="B18" s="2" t="s">
        <v>26</v>
      </c>
      <c r="D18" s="1" t="n">
        <f aca="false">DATEVALUE(B18&amp;$B$3)</f>
        <v>43040</v>
      </c>
      <c r="E18" s="3" t="str">
        <f aca="false">TEXT(D18,"tt.MM.jjjj")</f>
        <v>01.11.2017</v>
      </c>
    </row>
    <row r="19" customFormat="false" ht="15" hidden="false" customHeight="false" outlineLevel="0" collapsed="false">
      <c r="A19" s="1" t="s">
        <v>27</v>
      </c>
      <c r="B19" s="2" t="s">
        <v>28</v>
      </c>
      <c r="D19" s="1" t="n">
        <f aca="false">DATEVALUE(B19&amp;$B$3)</f>
        <v>43077</v>
      </c>
      <c r="E19" s="3" t="str">
        <f aca="false">TEXT(D19,"tt.MM.jjjj")</f>
        <v>08.12.2017</v>
      </c>
    </row>
    <row r="20" customFormat="false" ht="15" hidden="false" customHeight="false" outlineLevel="0" collapsed="false">
      <c r="A20" s="1" t="s">
        <v>29</v>
      </c>
      <c r="B20" s="2" t="s">
        <v>30</v>
      </c>
      <c r="D20" s="1" t="n">
        <f aca="false">DATEVALUE(B20&amp;$B$3)</f>
        <v>43094</v>
      </c>
      <c r="E20" s="3" t="str">
        <f aca="false">TEXT(D20,"tt.MM.jjjj")</f>
        <v>25.12.2017</v>
      </c>
    </row>
    <row r="21" customFormat="false" ht="15" hidden="false" customHeight="false" outlineLevel="0" collapsed="false">
      <c r="A21" s="1" t="s">
        <v>31</v>
      </c>
      <c r="B21" s="2" t="s">
        <v>32</v>
      </c>
      <c r="D21" s="1" t="n">
        <f aca="false">DATEVALUE(B21&amp;$B$3)</f>
        <v>43095</v>
      </c>
      <c r="E21" s="3" t="str">
        <f aca="false">TEXT(D21,"tt.MM.jjjj")</f>
        <v>26.12.2017</v>
      </c>
    </row>
    <row r="22" customFormat="false" ht="15" hidden="false" customHeight="false" outlineLevel="0" collapsed="false">
      <c r="A22" s="1" t="s">
        <v>33</v>
      </c>
      <c r="B22" s="2" t="s">
        <v>34</v>
      </c>
      <c r="C22" s="2" t="s">
        <v>35</v>
      </c>
      <c r="D22" s="1" t="n">
        <f aca="false">DATEVALUE(B22&amp;$B$3)</f>
        <v>43093</v>
      </c>
      <c r="E22" s="3" t="str">
        <f aca="false">TEXT(D22,"tt.MM.jjjj")</f>
        <v>24.12.2017</v>
      </c>
    </row>
    <row r="23" customFormat="false" ht="15" hidden="false" customHeight="false" outlineLevel="0" collapsed="false">
      <c r="A23" s="1" t="s">
        <v>36</v>
      </c>
      <c r="B23" s="2" t="s">
        <v>37</v>
      </c>
      <c r="C23" s="2" t="s">
        <v>38</v>
      </c>
      <c r="D23" s="1" t="n">
        <f aca="false">DATEVALUE(B23&amp;$B$3)</f>
        <v>43100</v>
      </c>
      <c r="E23" s="3" t="str">
        <f aca="false">TEXT(D23,"tt.MM.jjjj")</f>
        <v>31.12.2017</v>
      </c>
    </row>
  </sheetData>
  <sheetProtection sheet="true" password="dbe0" objects="true" scenarios="true" selectLockedCell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4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10" zoomScaleNormal="110" zoomScalePageLayoutView="50" workbookViewId="0">
      <selection pane="topLeft" activeCell="C6" activeCellId="0" sqref="C6"/>
    </sheetView>
  </sheetViews>
  <sheetFormatPr defaultRowHeight="15"/>
  <cols>
    <col collapsed="false" hidden="false" max="2" min="1" style="6" width="5.80612244897959"/>
    <col collapsed="false" hidden="false" max="6" min="3" style="6" width="6.61224489795918"/>
    <col collapsed="false" hidden="false" max="7" min="7" style="7" width="8.10204081632653"/>
    <col collapsed="false" hidden="false" max="8" min="8" style="6" width="12.6887755102041"/>
    <col collapsed="false" hidden="false" max="9" min="9" style="8" width="24.3010204081633"/>
    <col collapsed="false" hidden="false" max="26" min="10" style="6" width="9.04591836734694"/>
    <col collapsed="false" hidden="false" max="27" min="27" style="6" width="12.1479591836735"/>
    <col collapsed="false" hidden="false" max="1025" min="28" style="6" width="9.04591836734694"/>
  </cols>
  <sheetData>
    <row r="1" customFormat="false" ht="18.75" hidden="false" customHeight="false" outlineLevel="0" collapsed="false">
      <c r="A1" s="9" t="str">
        <f aca="false">Grunddaten!B1</f>
        <v>_</v>
      </c>
      <c r="B1" s="9"/>
      <c r="C1" s="9"/>
      <c r="D1" s="9"/>
      <c r="E1" s="9"/>
      <c r="F1" s="9"/>
      <c r="G1" s="9"/>
      <c r="H1" s="9"/>
      <c r="I1" s="9"/>
    </row>
    <row r="2" customFormat="false" ht="9.75" hidden="false" customHeight="true" outlineLevel="0" collapsed="false">
      <c r="A2" s="10"/>
      <c r="B2" s="10"/>
      <c r="C2" s="10"/>
      <c r="D2" s="10"/>
      <c r="E2" s="10"/>
      <c r="F2" s="10"/>
      <c r="G2" s="11"/>
      <c r="H2" s="10"/>
      <c r="I2" s="12"/>
    </row>
    <row r="3" customFormat="false" ht="15" hidden="false" customHeight="false" outlineLevel="0" collapsed="false">
      <c r="A3" s="13" t="str">
        <f aca="false">Grunddaten!B2</f>
        <v>_</v>
      </c>
      <c r="B3" s="13"/>
      <c r="C3" s="13"/>
      <c r="D3" s="13"/>
      <c r="E3" s="13"/>
      <c r="F3" s="10"/>
      <c r="H3" s="14" t="n">
        <f aca="false">EDATE(Aug!H3,1)</f>
        <v>42979</v>
      </c>
      <c r="I3" s="15" t="n">
        <f aca="false">Grunddaten!B3</f>
        <v>2017</v>
      </c>
    </row>
    <row r="4" customFormat="false" ht="9" hidden="false" customHeight="true" outlineLevel="0" collapsed="false">
      <c r="A4" s="10"/>
      <c r="B4" s="10"/>
      <c r="C4" s="10"/>
      <c r="D4" s="10"/>
      <c r="E4" s="10"/>
      <c r="F4" s="10"/>
      <c r="G4" s="11"/>
      <c r="H4" s="10"/>
      <c r="I4" s="12"/>
    </row>
    <row r="5" s="21" customFormat="true" ht="24.75" hidden="false" customHeight="true" outlineLevel="0" collapsed="false">
      <c r="A5" s="16"/>
      <c r="B5" s="17" t="s">
        <v>39</v>
      </c>
      <c r="C5" s="17" t="s">
        <v>40</v>
      </c>
      <c r="D5" s="17" t="s">
        <v>41</v>
      </c>
      <c r="E5" s="17" t="s">
        <v>40</v>
      </c>
      <c r="F5" s="17" t="s">
        <v>41</v>
      </c>
      <c r="G5" s="18" t="s">
        <v>42</v>
      </c>
      <c r="H5" s="19" t="s">
        <v>43</v>
      </c>
      <c r="I5" s="20" t="s">
        <v>44</v>
      </c>
    </row>
    <row r="6" customFormat="false" ht="21" hidden="false" customHeight="true" outlineLevel="0" collapsed="false">
      <c r="A6" s="16" t="str">
        <f aca="false">TEXT(AA6,"ttt")</f>
        <v>Fr</v>
      </c>
      <c r="B6" s="16" t="n">
        <f aca="false">DAY(AA6)</f>
        <v>1</v>
      </c>
      <c r="C6" s="22"/>
      <c r="D6" s="22"/>
      <c r="E6" s="22"/>
      <c r="F6" s="22"/>
      <c r="G6" s="23" t="n">
        <f aca="false">(D6-C6+F6-E6)*24</f>
        <v>0</v>
      </c>
      <c r="H6" s="24"/>
      <c r="I6" s="25"/>
      <c r="AA6" s="26" t="n">
        <f aca="false">H3</f>
        <v>42979</v>
      </c>
    </row>
    <row r="7" customFormat="false" ht="21" hidden="false" customHeight="true" outlineLevel="0" collapsed="false">
      <c r="A7" s="16" t="str">
        <f aca="false">TEXT(AA7,"ttt")</f>
        <v>Sa</v>
      </c>
      <c r="B7" s="16" t="n">
        <f aca="false">DAY(AA7)</f>
        <v>2</v>
      </c>
      <c r="C7" s="22"/>
      <c r="D7" s="22"/>
      <c r="E7" s="22"/>
      <c r="F7" s="22"/>
      <c r="G7" s="23" t="n">
        <f aca="false">(D7-C7+F7-E7)*24</f>
        <v>0</v>
      </c>
      <c r="H7" s="24"/>
      <c r="I7" s="25"/>
      <c r="AA7" s="26" t="n">
        <f aca="false">AA6+1</f>
        <v>42980</v>
      </c>
    </row>
    <row r="8" customFormat="false" ht="21" hidden="false" customHeight="true" outlineLevel="0" collapsed="false">
      <c r="A8" s="16" t="str">
        <f aca="false">TEXT(AA8,"ttt")</f>
        <v>So</v>
      </c>
      <c r="B8" s="16" t="n">
        <f aca="false">DAY(AA8)</f>
        <v>3</v>
      </c>
      <c r="C8" s="22"/>
      <c r="D8" s="22"/>
      <c r="E8" s="22"/>
      <c r="F8" s="22"/>
      <c r="G8" s="23" t="n">
        <f aca="false">(D8-C8+F8-E8)*24</f>
        <v>0</v>
      </c>
      <c r="H8" s="24"/>
      <c r="I8" s="25"/>
      <c r="AA8" s="26" t="n">
        <f aca="false">AA7+1</f>
        <v>42981</v>
      </c>
    </row>
    <row r="9" customFormat="false" ht="21" hidden="false" customHeight="true" outlineLevel="0" collapsed="false">
      <c r="A9" s="16" t="str">
        <f aca="false">TEXT(AA9,"ttt")</f>
        <v>Mo</v>
      </c>
      <c r="B9" s="16" t="n">
        <f aca="false">DAY(AA9)</f>
        <v>4</v>
      </c>
      <c r="C9" s="22"/>
      <c r="D9" s="22"/>
      <c r="E9" s="22"/>
      <c r="F9" s="22"/>
      <c r="G9" s="23" t="n">
        <f aca="false">(D9-C9+F9-E9)*24</f>
        <v>0</v>
      </c>
      <c r="H9" s="24"/>
      <c r="I9" s="25"/>
      <c r="AA9" s="26" t="n">
        <f aca="false">AA8+1</f>
        <v>42982</v>
      </c>
    </row>
    <row r="10" customFormat="false" ht="21" hidden="false" customHeight="true" outlineLevel="0" collapsed="false">
      <c r="A10" s="16" t="str">
        <f aca="false">TEXT(AA10,"ttt")</f>
        <v>Di</v>
      </c>
      <c r="B10" s="16" t="n">
        <f aca="false">DAY(AA10)</f>
        <v>5</v>
      </c>
      <c r="C10" s="22"/>
      <c r="D10" s="22"/>
      <c r="E10" s="22"/>
      <c r="F10" s="22"/>
      <c r="G10" s="23" t="n">
        <f aca="false">(D10-C10+F10-E10)*24</f>
        <v>0</v>
      </c>
      <c r="H10" s="24"/>
      <c r="I10" s="25"/>
      <c r="AA10" s="26" t="n">
        <f aca="false">AA9+1</f>
        <v>42983</v>
      </c>
    </row>
    <row r="11" customFormat="false" ht="21" hidden="false" customHeight="true" outlineLevel="0" collapsed="false">
      <c r="A11" s="16" t="str">
        <f aca="false">TEXT(AA11,"ttt")</f>
        <v>Mi</v>
      </c>
      <c r="B11" s="16" t="n">
        <f aca="false">DAY(AA11)</f>
        <v>6</v>
      </c>
      <c r="C11" s="22"/>
      <c r="D11" s="22"/>
      <c r="E11" s="22"/>
      <c r="F11" s="22"/>
      <c r="G11" s="23" t="n">
        <f aca="false">(D11-C11+F11-E11)*24</f>
        <v>0</v>
      </c>
      <c r="H11" s="27"/>
      <c r="I11" s="25"/>
      <c r="AA11" s="26" t="n">
        <f aca="false">AA10+1</f>
        <v>42984</v>
      </c>
    </row>
    <row r="12" customFormat="false" ht="21" hidden="false" customHeight="true" outlineLevel="0" collapsed="false">
      <c r="A12" s="16" t="str">
        <f aca="false">TEXT(AA12,"ttt")</f>
        <v>Do</v>
      </c>
      <c r="B12" s="16" t="n">
        <f aca="false">DAY(AA12)</f>
        <v>7</v>
      </c>
      <c r="C12" s="22"/>
      <c r="D12" s="22"/>
      <c r="E12" s="22"/>
      <c r="F12" s="22"/>
      <c r="G12" s="23" t="n">
        <f aca="false">(D12-C12+F12-E12)*24</f>
        <v>0</v>
      </c>
      <c r="H12" s="27"/>
      <c r="I12" s="25"/>
      <c r="AA12" s="26" t="n">
        <f aca="false">AA11+1</f>
        <v>42985</v>
      </c>
    </row>
    <row r="13" customFormat="false" ht="21" hidden="false" customHeight="true" outlineLevel="0" collapsed="false">
      <c r="A13" s="16" t="str">
        <f aca="false">TEXT(AA13,"ttt")</f>
        <v>Fr</v>
      </c>
      <c r="B13" s="16" t="n">
        <f aca="false">DAY(AA13)</f>
        <v>8</v>
      </c>
      <c r="C13" s="22"/>
      <c r="D13" s="22"/>
      <c r="E13" s="22"/>
      <c r="F13" s="22"/>
      <c r="G13" s="23" t="n">
        <f aca="false">(D13-C13+F13-E13)*24</f>
        <v>0</v>
      </c>
      <c r="H13" s="27"/>
      <c r="I13" s="25"/>
      <c r="AA13" s="26" t="n">
        <f aca="false">AA12+1</f>
        <v>42986</v>
      </c>
    </row>
    <row r="14" customFormat="false" ht="21" hidden="false" customHeight="true" outlineLevel="0" collapsed="false">
      <c r="A14" s="16" t="str">
        <f aca="false">TEXT(AA14,"ttt")</f>
        <v>Sa</v>
      </c>
      <c r="B14" s="16" t="n">
        <f aca="false">DAY(AA14)</f>
        <v>9</v>
      </c>
      <c r="C14" s="22"/>
      <c r="D14" s="22"/>
      <c r="E14" s="22"/>
      <c r="F14" s="22"/>
      <c r="G14" s="23" t="n">
        <f aca="false">(D14-C14+F14-E14)*24</f>
        <v>0</v>
      </c>
      <c r="H14" s="27"/>
      <c r="I14" s="25"/>
      <c r="AA14" s="26" t="n">
        <f aca="false">AA13+1</f>
        <v>42987</v>
      </c>
    </row>
    <row r="15" customFormat="false" ht="21" hidden="false" customHeight="true" outlineLevel="0" collapsed="false">
      <c r="A15" s="16" t="str">
        <f aca="false">TEXT(AA15,"ttt")</f>
        <v>So</v>
      </c>
      <c r="B15" s="16" t="n">
        <f aca="false">DAY(AA15)</f>
        <v>10</v>
      </c>
      <c r="C15" s="22"/>
      <c r="D15" s="22"/>
      <c r="E15" s="22"/>
      <c r="F15" s="22"/>
      <c r="G15" s="23" t="n">
        <f aca="false">(D15-C15+F15-E15)*24</f>
        <v>0</v>
      </c>
      <c r="H15" s="27"/>
      <c r="I15" s="25"/>
      <c r="AA15" s="26" t="n">
        <f aca="false">AA14+1</f>
        <v>42988</v>
      </c>
    </row>
    <row r="16" customFormat="false" ht="21" hidden="false" customHeight="true" outlineLevel="0" collapsed="false">
      <c r="A16" s="16" t="str">
        <f aca="false">TEXT(AA16,"ttt")</f>
        <v>Mo</v>
      </c>
      <c r="B16" s="16" t="n">
        <f aca="false">DAY(AA16)</f>
        <v>11</v>
      </c>
      <c r="C16" s="22"/>
      <c r="D16" s="22"/>
      <c r="E16" s="22"/>
      <c r="F16" s="22"/>
      <c r="G16" s="23" t="n">
        <f aca="false">(D16-C16+F16-E16)*24</f>
        <v>0</v>
      </c>
      <c r="H16" s="27"/>
      <c r="I16" s="25"/>
      <c r="AA16" s="26" t="n">
        <f aca="false">AA15+1</f>
        <v>42989</v>
      </c>
    </row>
    <row r="17" customFormat="false" ht="21" hidden="false" customHeight="true" outlineLevel="0" collapsed="false">
      <c r="A17" s="16" t="str">
        <f aca="false">TEXT(AA17,"ttt")</f>
        <v>Di</v>
      </c>
      <c r="B17" s="16" t="n">
        <f aca="false">DAY(AA17)</f>
        <v>12</v>
      </c>
      <c r="C17" s="22"/>
      <c r="D17" s="22"/>
      <c r="E17" s="22"/>
      <c r="F17" s="22"/>
      <c r="G17" s="23" t="n">
        <f aca="false">(D17-C17+F17-E17)*24</f>
        <v>0</v>
      </c>
      <c r="H17" s="27"/>
      <c r="I17" s="25"/>
      <c r="AA17" s="26" t="n">
        <f aca="false">AA16+1</f>
        <v>42990</v>
      </c>
    </row>
    <row r="18" customFormat="false" ht="21" hidden="false" customHeight="true" outlineLevel="0" collapsed="false">
      <c r="A18" s="16" t="str">
        <f aca="false">TEXT(AA18,"ttt")</f>
        <v>Mi</v>
      </c>
      <c r="B18" s="16" t="n">
        <f aca="false">DAY(AA18)</f>
        <v>13</v>
      </c>
      <c r="C18" s="22"/>
      <c r="D18" s="22"/>
      <c r="E18" s="22"/>
      <c r="F18" s="22"/>
      <c r="G18" s="23" t="n">
        <f aca="false">(D18-C18+F18-E18)*24</f>
        <v>0</v>
      </c>
      <c r="H18" s="27"/>
      <c r="I18" s="25"/>
      <c r="AA18" s="26" t="n">
        <f aca="false">AA17+1</f>
        <v>42991</v>
      </c>
    </row>
    <row r="19" customFormat="false" ht="21" hidden="false" customHeight="true" outlineLevel="0" collapsed="false">
      <c r="A19" s="16" t="str">
        <f aca="false">TEXT(AA19,"ttt")</f>
        <v>Do</v>
      </c>
      <c r="B19" s="16" t="n">
        <f aca="false">DAY(AA19)</f>
        <v>14</v>
      </c>
      <c r="C19" s="22"/>
      <c r="D19" s="22"/>
      <c r="E19" s="22"/>
      <c r="F19" s="22"/>
      <c r="G19" s="23" t="n">
        <f aca="false">(D19-C19+F19-E19)*24</f>
        <v>0</v>
      </c>
      <c r="H19" s="27"/>
      <c r="I19" s="25"/>
      <c r="AA19" s="26" t="n">
        <f aca="false">AA18+1</f>
        <v>42992</v>
      </c>
    </row>
    <row r="20" customFormat="false" ht="21" hidden="false" customHeight="true" outlineLevel="0" collapsed="false">
      <c r="A20" s="16" t="str">
        <f aca="false">TEXT(AA20,"ttt")</f>
        <v>Fr</v>
      </c>
      <c r="B20" s="16" t="n">
        <f aca="false">DAY(AA20)</f>
        <v>15</v>
      </c>
      <c r="C20" s="22"/>
      <c r="D20" s="22"/>
      <c r="E20" s="22"/>
      <c r="F20" s="22"/>
      <c r="G20" s="23" t="n">
        <f aca="false">(D20-C20+F20-E20)*24</f>
        <v>0</v>
      </c>
      <c r="H20" s="27"/>
      <c r="I20" s="25"/>
      <c r="AA20" s="26" t="n">
        <f aca="false">AA19+1</f>
        <v>42993</v>
      </c>
    </row>
    <row r="21" customFormat="false" ht="21" hidden="false" customHeight="true" outlineLevel="0" collapsed="false">
      <c r="A21" s="16" t="str">
        <f aca="false">TEXT(AA21,"ttt")</f>
        <v>Sa</v>
      </c>
      <c r="B21" s="16" t="n">
        <f aca="false">DAY(AA21)</f>
        <v>16</v>
      </c>
      <c r="C21" s="22"/>
      <c r="D21" s="22"/>
      <c r="E21" s="22"/>
      <c r="F21" s="22"/>
      <c r="G21" s="23" t="n">
        <f aca="false">(D21-C21+F21-E21)*24</f>
        <v>0</v>
      </c>
      <c r="H21" s="27"/>
      <c r="I21" s="25"/>
      <c r="AA21" s="26" t="n">
        <f aca="false">AA20+1</f>
        <v>42994</v>
      </c>
    </row>
    <row r="22" customFormat="false" ht="21" hidden="false" customHeight="true" outlineLevel="0" collapsed="false">
      <c r="A22" s="16" t="str">
        <f aca="false">TEXT(AA22,"ttt")</f>
        <v>So</v>
      </c>
      <c r="B22" s="16" t="n">
        <f aca="false">DAY(AA22)</f>
        <v>17</v>
      </c>
      <c r="C22" s="22"/>
      <c r="D22" s="22"/>
      <c r="E22" s="22"/>
      <c r="F22" s="22"/>
      <c r="G22" s="23" t="n">
        <f aca="false">(D22-C22+F22-E22)*24</f>
        <v>0</v>
      </c>
      <c r="H22" s="27"/>
      <c r="I22" s="25"/>
      <c r="AA22" s="26" t="n">
        <f aca="false">AA21+1</f>
        <v>42995</v>
      </c>
    </row>
    <row r="23" customFormat="false" ht="21" hidden="false" customHeight="true" outlineLevel="0" collapsed="false">
      <c r="A23" s="16" t="str">
        <f aca="false">TEXT(AA23,"ttt")</f>
        <v>Mo</v>
      </c>
      <c r="B23" s="16" t="n">
        <f aca="false">DAY(AA23)</f>
        <v>18</v>
      </c>
      <c r="C23" s="22"/>
      <c r="D23" s="22"/>
      <c r="E23" s="22"/>
      <c r="F23" s="22"/>
      <c r="G23" s="23" t="n">
        <f aca="false">(D23-C23+F23-E23)*24</f>
        <v>0</v>
      </c>
      <c r="H23" s="27"/>
      <c r="I23" s="25"/>
      <c r="AA23" s="26" t="n">
        <f aca="false">AA22+1</f>
        <v>42996</v>
      </c>
    </row>
    <row r="24" customFormat="false" ht="21" hidden="false" customHeight="true" outlineLevel="0" collapsed="false">
      <c r="A24" s="16" t="str">
        <f aca="false">TEXT(AA24,"ttt")</f>
        <v>Di</v>
      </c>
      <c r="B24" s="16" t="n">
        <f aca="false">DAY(AA24)</f>
        <v>19</v>
      </c>
      <c r="C24" s="22"/>
      <c r="D24" s="22"/>
      <c r="E24" s="22"/>
      <c r="F24" s="22"/>
      <c r="G24" s="23" t="n">
        <f aca="false">(D24-C24+F24-E24)*24</f>
        <v>0</v>
      </c>
      <c r="H24" s="27"/>
      <c r="I24" s="25"/>
      <c r="AA24" s="26" t="n">
        <f aca="false">AA23+1</f>
        <v>42997</v>
      </c>
    </row>
    <row r="25" customFormat="false" ht="21" hidden="false" customHeight="true" outlineLevel="0" collapsed="false">
      <c r="A25" s="16" t="str">
        <f aca="false">TEXT(AA25,"ttt")</f>
        <v>Mi</v>
      </c>
      <c r="B25" s="16" t="n">
        <f aca="false">DAY(AA25)</f>
        <v>20</v>
      </c>
      <c r="C25" s="22"/>
      <c r="D25" s="22"/>
      <c r="E25" s="22"/>
      <c r="F25" s="22"/>
      <c r="G25" s="23" t="n">
        <f aca="false">(D25-C25+F25-E25)*24</f>
        <v>0</v>
      </c>
      <c r="H25" s="27"/>
      <c r="I25" s="25"/>
      <c r="AA25" s="26" t="n">
        <f aca="false">AA24+1</f>
        <v>42998</v>
      </c>
    </row>
    <row r="26" customFormat="false" ht="21" hidden="false" customHeight="true" outlineLevel="0" collapsed="false">
      <c r="A26" s="16" t="str">
        <f aca="false">TEXT(AA26,"ttt")</f>
        <v>Do</v>
      </c>
      <c r="B26" s="16" t="n">
        <f aca="false">DAY(AA26)</f>
        <v>21</v>
      </c>
      <c r="C26" s="22"/>
      <c r="D26" s="22"/>
      <c r="E26" s="22"/>
      <c r="F26" s="22"/>
      <c r="G26" s="23" t="n">
        <f aca="false">(D26-C26+F26-E26)*24</f>
        <v>0</v>
      </c>
      <c r="H26" s="27"/>
      <c r="I26" s="25"/>
      <c r="AA26" s="26" t="n">
        <f aca="false">AA25+1</f>
        <v>42999</v>
      </c>
    </row>
    <row r="27" customFormat="false" ht="21" hidden="false" customHeight="true" outlineLevel="0" collapsed="false">
      <c r="A27" s="16" t="str">
        <f aca="false">TEXT(AA27,"ttt")</f>
        <v>Fr</v>
      </c>
      <c r="B27" s="16" t="n">
        <f aca="false">DAY(AA27)</f>
        <v>22</v>
      </c>
      <c r="C27" s="22"/>
      <c r="D27" s="22"/>
      <c r="E27" s="22"/>
      <c r="F27" s="22"/>
      <c r="G27" s="23" t="n">
        <f aca="false">(D27-C27+F27-E27)*24</f>
        <v>0</v>
      </c>
      <c r="H27" s="27"/>
      <c r="I27" s="25"/>
      <c r="AA27" s="26" t="n">
        <f aca="false">AA26+1</f>
        <v>43000</v>
      </c>
    </row>
    <row r="28" customFormat="false" ht="21" hidden="false" customHeight="true" outlineLevel="0" collapsed="false">
      <c r="A28" s="16" t="str">
        <f aca="false">TEXT(AA28,"ttt")</f>
        <v>Sa</v>
      </c>
      <c r="B28" s="16" t="n">
        <f aca="false">DAY(AA28)</f>
        <v>23</v>
      </c>
      <c r="C28" s="22"/>
      <c r="D28" s="22"/>
      <c r="E28" s="22"/>
      <c r="F28" s="22"/>
      <c r="G28" s="23" t="n">
        <f aca="false">(D28-C28+F28-E28)*24</f>
        <v>0</v>
      </c>
      <c r="H28" s="27"/>
      <c r="I28" s="25"/>
      <c r="AA28" s="26" t="n">
        <f aca="false">AA27+1</f>
        <v>43001</v>
      </c>
    </row>
    <row r="29" customFormat="false" ht="21" hidden="false" customHeight="true" outlineLevel="0" collapsed="false">
      <c r="A29" s="16" t="str">
        <f aca="false">TEXT(AA29,"ttt")</f>
        <v>So</v>
      </c>
      <c r="B29" s="16" t="n">
        <f aca="false">DAY(AA29)</f>
        <v>24</v>
      </c>
      <c r="C29" s="22"/>
      <c r="D29" s="22"/>
      <c r="E29" s="22"/>
      <c r="F29" s="22"/>
      <c r="G29" s="23" t="n">
        <f aca="false">(D29-C29+F29-E29)*24</f>
        <v>0</v>
      </c>
      <c r="H29" s="27"/>
      <c r="I29" s="25"/>
      <c r="AA29" s="26" t="n">
        <f aca="false">AA28+1</f>
        <v>43002</v>
      </c>
    </row>
    <row r="30" customFormat="false" ht="21" hidden="false" customHeight="true" outlineLevel="0" collapsed="false">
      <c r="A30" s="16" t="str">
        <f aca="false">TEXT(AA30,"ttt")</f>
        <v>Mo</v>
      </c>
      <c r="B30" s="16" t="n">
        <f aca="false">DAY(AA30)</f>
        <v>25</v>
      </c>
      <c r="C30" s="22"/>
      <c r="D30" s="22"/>
      <c r="E30" s="22"/>
      <c r="F30" s="22"/>
      <c r="G30" s="23" t="n">
        <f aca="false">(D30-C30+F30-E30)*24</f>
        <v>0</v>
      </c>
      <c r="H30" s="27"/>
      <c r="I30" s="25"/>
      <c r="AA30" s="26" t="n">
        <f aca="false">AA29+1</f>
        <v>43003</v>
      </c>
    </row>
    <row r="31" customFormat="false" ht="21" hidden="false" customHeight="true" outlineLevel="0" collapsed="false">
      <c r="A31" s="16" t="str">
        <f aca="false">TEXT(AA31,"ttt")</f>
        <v>Di</v>
      </c>
      <c r="B31" s="16" t="n">
        <f aca="false">DAY(AA31)</f>
        <v>26</v>
      </c>
      <c r="C31" s="22"/>
      <c r="D31" s="22"/>
      <c r="E31" s="22"/>
      <c r="F31" s="22"/>
      <c r="G31" s="23" t="n">
        <f aca="false">(D31-C31+F31-E31)*24</f>
        <v>0</v>
      </c>
      <c r="H31" s="27"/>
      <c r="I31" s="25"/>
      <c r="AA31" s="26" t="n">
        <f aca="false">AA30+1</f>
        <v>43004</v>
      </c>
    </row>
    <row r="32" customFormat="false" ht="21" hidden="false" customHeight="true" outlineLevel="0" collapsed="false">
      <c r="A32" s="16" t="str">
        <f aca="false">TEXT(AA32,"ttt")</f>
        <v>Mi</v>
      </c>
      <c r="B32" s="16" t="n">
        <f aca="false">DAY(AA32)</f>
        <v>27</v>
      </c>
      <c r="C32" s="22"/>
      <c r="D32" s="22"/>
      <c r="E32" s="22"/>
      <c r="F32" s="22"/>
      <c r="G32" s="23" t="n">
        <f aca="false">(D32-C32+F32-E32)*24</f>
        <v>0</v>
      </c>
      <c r="H32" s="27"/>
      <c r="I32" s="25"/>
      <c r="AA32" s="26" t="n">
        <f aca="false">AA31+1</f>
        <v>43005</v>
      </c>
    </row>
    <row r="33" customFormat="false" ht="21" hidden="false" customHeight="true" outlineLevel="0" collapsed="false">
      <c r="A33" s="16" t="str">
        <f aca="false">TEXT(AA33,"ttt")</f>
        <v>Do</v>
      </c>
      <c r="B33" s="16" t="n">
        <f aca="false">DAY(AA33)</f>
        <v>28</v>
      </c>
      <c r="C33" s="22"/>
      <c r="D33" s="22"/>
      <c r="E33" s="22"/>
      <c r="F33" s="22"/>
      <c r="G33" s="23" t="n">
        <f aca="false">(D33-C33+F33-E33)*24</f>
        <v>0</v>
      </c>
      <c r="H33" s="27"/>
      <c r="I33" s="25"/>
      <c r="AA33" s="26" t="n">
        <f aca="false">AA32+1</f>
        <v>43006</v>
      </c>
    </row>
    <row r="34" customFormat="false" ht="21" hidden="false" customHeight="true" outlineLevel="0" collapsed="false">
      <c r="A34" s="16" t="str">
        <f aca="false">TEXT(AA34,"ttt")</f>
        <v>Fr</v>
      </c>
      <c r="B34" s="16" t="n">
        <f aca="false">DAY(AA34)</f>
        <v>29</v>
      </c>
      <c r="C34" s="22"/>
      <c r="D34" s="22"/>
      <c r="E34" s="22"/>
      <c r="F34" s="22"/>
      <c r="G34" s="23" t="n">
        <f aca="false">(D34-C34+F34-E34)*24</f>
        <v>0</v>
      </c>
      <c r="H34" s="27"/>
      <c r="I34" s="25"/>
      <c r="AA34" s="26" t="n">
        <f aca="false">AA33+1</f>
        <v>43007</v>
      </c>
    </row>
    <row r="35" customFormat="false" ht="21" hidden="false" customHeight="true" outlineLevel="0" collapsed="false">
      <c r="A35" s="16" t="str">
        <f aca="false">TEXT(AA35,"ttt")</f>
        <v>Sa</v>
      </c>
      <c r="B35" s="16" t="n">
        <f aca="false">DAY(AA35)</f>
        <v>30</v>
      </c>
      <c r="C35" s="22"/>
      <c r="D35" s="22"/>
      <c r="E35" s="22"/>
      <c r="F35" s="22"/>
      <c r="G35" s="23" t="n">
        <f aca="false">(D35-C35+F35-E35)*24</f>
        <v>0</v>
      </c>
      <c r="H35" s="27"/>
      <c r="I35" s="25"/>
      <c r="AA35" s="26" t="n">
        <f aca="false">AA34+1</f>
        <v>43008</v>
      </c>
    </row>
    <row r="36" customFormat="false" ht="6" hidden="false" customHeight="true" outlineLevel="0" collapsed="false">
      <c r="A36" s="10"/>
      <c r="B36" s="10"/>
      <c r="C36" s="10"/>
      <c r="D36" s="10"/>
      <c r="E36" s="10"/>
      <c r="F36" s="10"/>
      <c r="G36" s="11"/>
      <c r="H36" s="10"/>
      <c r="I36" s="12"/>
    </row>
    <row r="37" customFormat="false" ht="15" hidden="false" customHeight="false" outlineLevel="0" collapsed="false">
      <c r="A37" s="10"/>
      <c r="B37" s="10"/>
      <c r="C37" s="10"/>
      <c r="D37" s="10"/>
      <c r="E37" s="28" t="s">
        <v>45</v>
      </c>
      <c r="F37" s="28"/>
      <c r="G37" s="29" t="n">
        <f aca="false">SUM(G6:G35)</f>
        <v>0</v>
      </c>
      <c r="H37" s="10"/>
      <c r="I37" s="12"/>
      <c r="AB37" s="30" t="n">
        <f aca="false">COUNT(AA:AA)</f>
        <v>30</v>
      </c>
      <c r="AC37" s="6" t="s">
        <v>46</v>
      </c>
    </row>
    <row r="38" customFormat="false" ht="15" hidden="false" customHeight="false" outlineLevel="0" collapsed="false">
      <c r="A38" s="10"/>
      <c r="B38" s="10"/>
      <c r="C38" s="10"/>
      <c r="D38" s="10"/>
      <c r="E38" s="28" t="s">
        <v>47</v>
      </c>
      <c r="F38" s="28"/>
      <c r="G38" s="29" t="n">
        <f aca="false">Grunddaten!B4/5*AB38</f>
        <v>168</v>
      </c>
      <c r="H38" s="10"/>
      <c r="I38" s="12"/>
      <c r="AB38" s="6" t="n">
        <f aca="false">NETWORKDAYS.INTL(MIN(AA:AA),MAX(AA:AA),1,Grunddaten!D9:D23)</f>
        <v>21</v>
      </c>
      <c r="AC38" s="6" t="s">
        <v>48</v>
      </c>
    </row>
    <row r="39" customFormat="false" ht="15" hidden="false" customHeight="false" outlineLevel="0" collapsed="false">
      <c r="A39" s="10"/>
      <c r="B39" s="10"/>
      <c r="C39" s="10"/>
      <c r="D39" s="28" t="s">
        <v>49</v>
      </c>
      <c r="E39" s="28"/>
      <c r="F39" s="28"/>
      <c r="G39" s="29" t="n">
        <f aca="false">Aug!G41</f>
        <v>-1336</v>
      </c>
      <c r="H39" s="10"/>
      <c r="I39" s="12"/>
    </row>
    <row r="40" customFormat="false" ht="15" hidden="false" customHeight="false" outlineLevel="0" collapsed="false">
      <c r="A40" s="10"/>
      <c r="B40" s="10"/>
      <c r="C40" s="10"/>
      <c r="D40" s="28" t="s">
        <v>50</v>
      </c>
      <c r="E40" s="28"/>
      <c r="F40" s="28"/>
      <c r="G40" s="29" t="n">
        <f aca="false">G37+G39-G38</f>
        <v>-1504</v>
      </c>
      <c r="H40" s="10"/>
    </row>
    <row r="41" customFormat="false" ht="15" hidden="false" customHeight="false" outlineLevel="0" collapsed="false">
      <c r="A41" s="31" t="s">
        <v>51</v>
      </c>
      <c r="I41" s="32" t="s">
        <v>52</v>
      </c>
    </row>
  </sheetData>
  <sheetProtection sheet="true" password="e7da" objects="true" scenarios="true" selectLockedCells="true"/>
  <mergeCells count="6">
    <mergeCell ref="A1:I1"/>
    <mergeCell ref="A3:E3"/>
    <mergeCell ref="E37:F37"/>
    <mergeCell ref="E38:F38"/>
    <mergeCell ref="D39:F39"/>
    <mergeCell ref="D40:F40"/>
  </mergeCells>
  <conditionalFormatting sqref="A6:A35">
    <cfRule type="expression" priority="2" aboveAverage="0" equalAverage="0" bottom="0" percent="0" rank="0" text="" dxfId="0">
      <formula>WEEKDAY(AA6,2)&gt;5</formula>
    </cfRule>
  </conditionalFormatting>
  <conditionalFormatting sqref="B6:B35">
    <cfRule type="expression" priority="3" aboveAverage="0" equalAverage="0" bottom="0" percent="0" rank="0" text="" dxfId="1">
      <formula>WEEKDAY(AA6,2)&gt;5</formula>
    </cfRule>
  </conditionalFormatting>
  <conditionalFormatting sqref="C6:C7 C23:C28 C16:C21 C9:C14 C30:C35">
    <cfRule type="expression" priority="4" aboveAverage="0" equalAverage="0" bottom="0" percent="0" rank="0" text="" dxfId="2">
      <formula>WEEKDAY(AA6,2)&gt;5</formula>
    </cfRule>
  </conditionalFormatting>
  <conditionalFormatting sqref="D6:D7 D23:D28 D16:D21 D9:D14 D30:D35">
    <cfRule type="expression" priority="5" aboveAverage="0" equalAverage="0" bottom="0" percent="0" rank="0" text="" dxfId="3">
      <formula>WEEKDAY(AA6,2)&gt;5</formula>
    </cfRule>
  </conditionalFormatting>
  <conditionalFormatting sqref="E6:E7 E23:E28 E16:E21 E9:E14 E30:E35">
    <cfRule type="expression" priority="6" aboveAverage="0" equalAverage="0" bottom="0" percent="0" rank="0" text="" dxfId="4">
      <formula>WEEKDAY(AA6,2)&gt;5</formula>
    </cfRule>
  </conditionalFormatting>
  <conditionalFormatting sqref="F6:F7 F23:F28 F16:F21 F9:F14 F30:F35">
    <cfRule type="expression" priority="7" aboveAverage="0" equalAverage="0" bottom="0" percent="0" rank="0" text="" dxfId="5">
      <formula>WEEKDAY(AA6,2)&gt;5</formula>
    </cfRule>
  </conditionalFormatting>
  <conditionalFormatting sqref="G6:G35">
    <cfRule type="expression" priority="8" aboveAverage="0" equalAverage="0" bottom="0" percent="0" rank="0" text="" dxfId="6">
      <formula>WEEKDAY(AA6,2)&gt;5</formula>
    </cfRule>
  </conditionalFormatting>
  <conditionalFormatting sqref="H6:H35">
    <cfRule type="expression" priority="9" aboveAverage="0" equalAverage="0" bottom="0" percent="0" rank="0" text="" dxfId="7">
      <formula>WEEKDAY(AA6,2)&gt;5</formula>
    </cfRule>
  </conditionalFormatting>
  <conditionalFormatting sqref="I6:I35">
    <cfRule type="expression" priority="10" aboveAverage="0" equalAverage="0" bottom="0" percent="0" rank="0" text="" dxfId="8">
      <formula>WEEKDAY(AA6,2)&gt;5</formula>
    </cfRule>
  </conditionalFormatting>
  <conditionalFormatting sqref="C22">
    <cfRule type="expression" priority="11" aboveAverage="0" equalAverage="0" bottom="0" percent="0" rank="0" text="" dxfId="9">
      <formula>WEEKDAY(AA22,2)&gt;5</formula>
    </cfRule>
  </conditionalFormatting>
  <conditionalFormatting sqref="D22">
    <cfRule type="expression" priority="12" aboveAverage="0" equalAverage="0" bottom="0" percent="0" rank="0" text="" dxfId="10">
      <formula>WEEKDAY(AA22,2)&gt;5</formula>
    </cfRule>
  </conditionalFormatting>
  <conditionalFormatting sqref="E22">
    <cfRule type="expression" priority="13" aboveAverage="0" equalAverage="0" bottom="0" percent="0" rank="0" text="" dxfId="11">
      <formula>WEEKDAY(AA22,2)&gt;5</formula>
    </cfRule>
  </conditionalFormatting>
  <conditionalFormatting sqref="F22">
    <cfRule type="expression" priority="14" aboveAverage="0" equalAverage="0" bottom="0" percent="0" rank="0" text="" dxfId="12">
      <formula>WEEKDAY(AA22,2)&gt;5</formula>
    </cfRule>
  </conditionalFormatting>
  <conditionalFormatting sqref="C29">
    <cfRule type="expression" priority="15" aboveAverage="0" equalAverage="0" bottom="0" percent="0" rank="0" text="" dxfId="13">
      <formula>WEEKDAY(AA29,2)&gt;5</formula>
    </cfRule>
  </conditionalFormatting>
  <conditionalFormatting sqref="D29">
    <cfRule type="expression" priority="16" aboveAverage="0" equalAverage="0" bottom="0" percent="0" rank="0" text="" dxfId="14">
      <formula>WEEKDAY(AA29,2)&gt;5</formula>
    </cfRule>
  </conditionalFormatting>
  <conditionalFormatting sqref="E29">
    <cfRule type="expression" priority="17" aboveAverage="0" equalAverage="0" bottom="0" percent="0" rank="0" text="" dxfId="15">
      <formula>WEEKDAY(AA29,2)&gt;5</formula>
    </cfRule>
  </conditionalFormatting>
  <conditionalFormatting sqref="F29">
    <cfRule type="expression" priority="18" aboveAverage="0" equalAverage="0" bottom="0" percent="0" rank="0" text="" dxfId="16">
      <formula>WEEKDAY(AA29,2)&gt;5</formula>
    </cfRule>
  </conditionalFormatting>
  <conditionalFormatting sqref="C15">
    <cfRule type="expression" priority="19" aboveAverage="0" equalAverage="0" bottom="0" percent="0" rank="0" text="" dxfId="17">
      <formula>WEEKDAY(AA15,2)&gt;5</formula>
    </cfRule>
  </conditionalFormatting>
  <conditionalFormatting sqref="D15">
    <cfRule type="expression" priority="20" aboveAverage="0" equalAverage="0" bottom="0" percent="0" rank="0" text="" dxfId="18">
      <formula>WEEKDAY(AA15,2)&gt;5</formula>
    </cfRule>
  </conditionalFormatting>
  <conditionalFormatting sqref="E15">
    <cfRule type="expression" priority="21" aboveAverage="0" equalAverage="0" bottom="0" percent="0" rank="0" text="" dxfId="19">
      <formula>WEEKDAY(AA15,2)&gt;5</formula>
    </cfRule>
  </conditionalFormatting>
  <conditionalFormatting sqref="F15">
    <cfRule type="expression" priority="22" aboveAverage="0" equalAverage="0" bottom="0" percent="0" rank="0" text="" dxfId="20">
      <formula>WEEKDAY(AA15,2)&gt;5</formula>
    </cfRule>
  </conditionalFormatting>
  <conditionalFormatting sqref="C8">
    <cfRule type="expression" priority="23" aboveAverage="0" equalAverage="0" bottom="0" percent="0" rank="0" text="" dxfId="21">
      <formula>WEEKDAY(AA8,2)&gt;5</formula>
    </cfRule>
  </conditionalFormatting>
  <conditionalFormatting sqref="D8">
    <cfRule type="expression" priority="24" aboveAverage="0" equalAverage="0" bottom="0" percent="0" rank="0" text="" dxfId="22">
      <formula>WEEKDAY(AA8,2)&gt;5</formula>
    </cfRule>
  </conditionalFormatting>
  <conditionalFormatting sqref="E8">
    <cfRule type="expression" priority="25" aboveAverage="0" equalAverage="0" bottom="0" percent="0" rank="0" text="" dxfId="23">
      <formula>WEEKDAY(AA8,2)&gt;5</formula>
    </cfRule>
  </conditionalFormatting>
  <conditionalFormatting sqref="F8">
    <cfRule type="expression" priority="26" aboveAverage="0" equalAverage="0" bottom="0" percent="0" rank="0" text="" dxfId="24">
      <formula>WEEKDAY(AA8,2)&gt;5</formula>
    </cfRule>
  </conditionalFormatting>
  <printOptions headings="false" gridLines="false" gridLinesSet="true" horizontalCentered="false" verticalCentered="false"/>
  <pageMargins left="0.984027777777778" right="0.551388888888889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42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10" zoomScaleNormal="110" zoomScalePageLayoutView="50" workbookViewId="0">
      <selection pane="topLeft" activeCell="C6" activeCellId="0" sqref="C6"/>
    </sheetView>
  </sheetViews>
  <sheetFormatPr defaultRowHeight="15"/>
  <cols>
    <col collapsed="false" hidden="false" max="2" min="1" style="6" width="5.80612244897959"/>
    <col collapsed="false" hidden="false" max="6" min="3" style="6" width="6.61224489795918"/>
    <col collapsed="false" hidden="false" max="7" min="7" style="7" width="8.10204081632653"/>
    <col collapsed="false" hidden="false" max="8" min="8" style="6" width="12.6887755102041"/>
    <col collapsed="false" hidden="false" max="9" min="9" style="8" width="24.3010204081633"/>
    <col collapsed="false" hidden="false" max="26" min="10" style="6" width="9.04591836734694"/>
    <col collapsed="false" hidden="false" max="27" min="27" style="6" width="12.1479591836735"/>
    <col collapsed="false" hidden="false" max="1025" min="28" style="6" width="9.04591836734694"/>
  </cols>
  <sheetData>
    <row r="1" customFormat="false" ht="18.75" hidden="false" customHeight="false" outlineLevel="0" collapsed="false">
      <c r="A1" s="9" t="str">
        <f aca="false">Grunddaten!B1</f>
        <v>_</v>
      </c>
      <c r="B1" s="9"/>
      <c r="C1" s="9"/>
      <c r="D1" s="9"/>
      <c r="E1" s="9"/>
      <c r="F1" s="9"/>
      <c r="G1" s="9"/>
      <c r="H1" s="9"/>
      <c r="I1" s="9"/>
    </row>
    <row r="2" customFormat="false" ht="9.75" hidden="false" customHeight="true" outlineLevel="0" collapsed="false">
      <c r="A2" s="10"/>
      <c r="B2" s="10"/>
      <c r="C2" s="10"/>
      <c r="D2" s="10"/>
      <c r="E2" s="10"/>
      <c r="F2" s="10"/>
      <c r="G2" s="11"/>
      <c r="H2" s="10"/>
      <c r="I2" s="12"/>
    </row>
    <row r="3" customFormat="false" ht="15" hidden="false" customHeight="false" outlineLevel="0" collapsed="false">
      <c r="A3" s="13" t="str">
        <f aca="false">Grunddaten!B2</f>
        <v>_</v>
      </c>
      <c r="B3" s="13"/>
      <c r="C3" s="13"/>
      <c r="D3" s="13"/>
      <c r="E3" s="13"/>
      <c r="F3" s="10"/>
      <c r="H3" s="14" t="n">
        <f aca="false">EDATE(Sep!H3,1)</f>
        <v>43009</v>
      </c>
      <c r="I3" s="15" t="n">
        <f aca="false">Grunddaten!B3</f>
        <v>2017</v>
      </c>
    </row>
    <row r="4" customFormat="false" ht="9" hidden="false" customHeight="true" outlineLevel="0" collapsed="false">
      <c r="A4" s="10"/>
      <c r="B4" s="10"/>
      <c r="C4" s="10"/>
      <c r="D4" s="10"/>
      <c r="E4" s="10"/>
      <c r="F4" s="10"/>
      <c r="G4" s="11"/>
      <c r="H4" s="10"/>
      <c r="I4" s="12"/>
    </row>
    <row r="5" s="21" customFormat="true" ht="24.75" hidden="false" customHeight="true" outlineLevel="0" collapsed="false">
      <c r="A5" s="16"/>
      <c r="B5" s="17" t="s">
        <v>39</v>
      </c>
      <c r="C5" s="17" t="s">
        <v>40</v>
      </c>
      <c r="D5" s="17" t="s">
        <v>41</v>
      </c>
      <c r="E5" s="17" t="s">
        <v>40</v>
      </c>
      <c r="F5" s="17" t="s">
        <v>41</v>
      </c>
      <c r="G5" s="18" t="s">
        <v>42</v>
      </c>
      <c r="H5" s="19" t="s">
        <v>43</v>
      </c>
      <c r="I5" s="20" t="s">
        <v>44</v>
      </c>
    </row>
    <row r="6" customFormat="false" ht="21" hidden="false" customHeight="true" outlineLevel="0" collapsed="false">
      <c r="A6" s="16" t="str">
        <f aca="false">TEXT(AA6,"ttt")</f>
        <v>So</v>
      </c>
      <c r="B6" s="16" t="n">
        <f aca="false">DAY(AA6)</f>
        <v>1</v>
      </c>
      <c r="C6" s="22"/>
      <c r="D6" s="22"/>
      <c r="E6" s="22"/>
      <c r="F6" s="22"/>
      <c r="G6" s="23" t="n">
        <f aca="false">(D6-C6+F6-E6)*24</f>
        <v>0</v>
      </c>
      <c r="H6" s="24"/>
      <c r="I6" s="25"/>
      <c r="AA6" s="26" t="n">
        <f aca="false">H3</f>
        <v>43009</v>
      </c>
    </row>
    <row r="7" customFormat="false" ht="21" hidden="false" customHeight="true" outlineLevel="0" collapsed="false">
      <c r="A7" s="16" t="str">
        <f aca="false">TEXT(AA7,"ttt")</f>
        <v>Mo</v>
      </c>
      <c r="B7" s="16" t="n">
        <f aca="false">DAY(AA7)</f>
        <v>2</v>
      </c>
      <c r="C7" s="22"/>
      <c r="D7" s="22"/>
      <c r="E7" s="22"/>
      <c r="F7" s="22"/>
      <c r="G7" s="23" t="n">
        <f aca="false">(D7-C7+F7-E7)*24</f>
        <v>0</v>
      </c>
      <c r="H7" s="24"/>
      <c r="I7" s="25"/>
      <c r="AA7" s="26" t="n">
        <f aca="false">AA6+1</f>
        <v>43010</v>
      </c>
    </row>
    <row r="8" customFormat="false" ht="21" hidden="false" customHeight="true" outlineLevel="0" collapsed="false">
      <c r="A8" s="16" t="str">
        <f aca="false">TEXT(AA8,"ttt")</f>
        <v>Di</v>
      </c>
      <c r="B8" s="16" t="n">
        <f aca="false">DAY(AA8)</f>
        <v>3</v>
      </c>
      <c r="C8" s="22"/>
      <c r="D8" s="22"/>
      <c r="E8" s="22"/>
      <c r="F8" s="22"/>
      <c r="G8" s="23" t="n">
        <f aca="false">(D8-C8+F8-E8)*24</f>
        <v>0</v>
      </c>
      <c r="H8" s="24"/>
      <c r="I8" s="25"/>
      <c r="AA8" s="26" t="n">
        <f aca="false">AA7+1</f>
        <v>43011</v>
      </c>
    </row>
    <row r="9" customFormat="false" ht="21" hidden="false" customHeight="true" outlineLevel="0" collapsed="false">
      <c r="A9" s="16" t="str">
        <f aca="false">TEXT(AA9,"ttt")</f>
        <v>Mi</v>
      </c>
      <c r="B9" s="16" t="n">
        <f aca="false">DAY(AA9)</f>
        <v>4</v>
      </c>
      <c r="C9" s="22"/>
      <c r="D9" s="22"/>
      <c r="E9" s="22"/>
      <c r="F9" s="22"/>
      <c r="G9" s="23" t="n">
        <f aca="false">(D9-C9+F9-E9)*24</f>
        <v>0</v>
      </c>
      <c r="H9" s="24"/>
      <c r="I9" s="25"/>
      <c r="AA9" s="26" t="n">
        <f aca="false">AA8+1</f>
        <v>43012</v>
      </c>
    </row>
    <row r="10" customFormat="false" ht="21" hidden="false" customHeight="true" outlineLevel="0" collapsed="false">
      <c r="A10" s="16" t="str">
        <f aca="false">TEXT(AA10,"ttt")</f>
        <v>Do</v>
      </c>
      <c r="B10" s="16" t="n">
        <f aca="false">DAY(AA10)</f>
        <v>5</v>
      </c>
      <c r="C10" s="22"/>
      <c r="D10" s="22"/>
      <c r="E10" s="22"/>
      <c r="F10" s="22"/>
      <c r="G10" s="23" t="n">
        <f aca="false">(D10-C10+F10-E10)*24</f>
        <v>0</v>
      </c>
      <c r="H10" s="24"/>
      <c r="I10" s="25"/>
      <c r="AA10" s="26" t="n">
        <f aca="false">AA9+1</f>
        <v>43013</v>
      </c>
    </row>
    <row r="11" customFormat="false" ht="21" hidden="false" customHeight="true" outlineLevel="0" collapsed="false">
      <c r="A11" s="16" t="str">
        <f aca="false">TEXT(AA11,"ttt")</f>
        <v>Fr</v>
      </c>
      <c r="B11" s="16" t="n">
        <f aca="false">DAY(AA11)</f>
        <v>6</v>
      </c>
      <c r="C11" s="22"/>
      <c r="D11" s="22"/>
      <c r="E11" s="22"/>
      <c r="F11" s="22"/>
      <c r="G11" s="23" t="n">
        <f aca="false">(D11-C11+F11-E11)*24</f>
        <v>0</v>
      </c>
      <c r="H11" s="27"/>
      <c r="I11" s="25"/>
      <c r="AA11" s="26" t="n">
        <f aca="false">AA10+1</f>
        <v>43014</v>
      </c>
    </row>
    <row r="12" customFormat="false" ht="21" hidden="false" customHeight="true" outlineLevel="0" collapsed="false">
      <c r="A12" s="16" t="str">
        <f aca="false">TEXT(AA12,"ttt")</f>
        <v>Sa</v>
      </c>
      <c r="B12" s="16" t="n">
        <f aca="false">DAY(AA12)</f>
        <v>7</v>
      </c>
      <c r="C12" s="22"/>
      <c r="D12" s="22"/>
      <c r="E12" s="22"/>
      <c r="F12" s="22"/>
      <c r="G12" s="23" t="n">
        <f aca="false">(D12-C12+F12-E12)*24</f>
        <v>0</v>
      </c>
      <c r="H12" s="27"/>
      <c r="I12" s="25"/>
      <c r="AA12" s="26" t="n">
        <f aca="false">AA11+1</f>
        <v>43015</v>
      </c>
    </row>
    <row r="13" customFormat="false" ht="21" hidden="false" customHeight="true" outlineLevel="0" collapsed="false">
      <c r="A13" s="16" t="str">
        <f aca="false">TEXT(AA13,"ttt")</f>
        <v>So</v>
      </c>
      <c r="B13" s="16" t="n">
        <f aca="false">DAY(AA13)</f>
        <v>8</v>
      </c>
      <c r="C13" s="22"/>
      <c r="D13" s="22"/>
      <c r="E13" s="22"/>
      <c r="F13" s="22"/>
      <c r="G13" s="23" t="n">
        <f aca="false">(D13-C13+F13-E13)*24</f>
        <v>0</v>
      </c>
      <c r="H13" s="27"/>
      <c r="I13" s="25"/>
      <c r="AA13" s="26" t="n">
        <f aca="false">AA12+1</f>
        <v>43016</v>
      </c>
    </row>
    <row r="14" customFormat="false" ht="21" hidden="false" customHeight="true" outlineLevel="0" collapsed="false">
      <c r="A14" s="16" t="str">
        <f aca="false">TEXT(AA14,"ttt")</f>
        <v>Mo</v>
      </c>
      <c r="B14" s="16" t="n">
        <f aca="false">DAY(AA14)</f>
        <v>9</v>
      </c>
      <c r="C14" s="22"/>
      <c r="D14" s="22"/>
      <c r="E14" s="22"/>
      <c r="F14" s="22"/>
      <c r="G14" s="23" t="n">
        <f aca="false">(D14-C14+F14-E14)*24</f>
        <v>0</v>
      </c>
      <c r="H14" s="27"/>
      <c r="I14" s="25"/>
      <c r="AA14" s="26" t="n">
        <f aca="false">AA13+1</f>
        <v>43017</v>
      </c>
    </row>
    <row r="15" customFormat="false" ht="21" hidden="false" customHeight="true" outlineLevel="0" collapsed="false">
      <c r="A15" s="16" t="str">
        <f aca="false">TEXT(AA15,"ttt")</f>
        <v>Di</v>
      </c>
      <c r="B15" s="16" t="n">
        <f aca="false">DAY(AA15)</f>
        <v>10</v>
      </c>
      <c r="C15" s="22"/>
      <c r="D15" s="22"/>
      <c r="E15" s="22"/>
      <c r="F15" s="22"/>
      <c r="G15" s="23" t="n">
        <f aca="false">(D15-C15+F15-E15)*24</f>
        <v>0</v>
      </c>
      <c r="H15" s="27"/>
      <c r="I15" s="25"/>
      <c r="AA15" s="26" t="n">
        <f aca="false">AA14+1</f>
        <v>43018</v>
      </c>
    </row>
    <row r="16" customFormat="false" ht="21" hidden="false" customHeight="true" outlineLevel="0" collapsed="false">
      <c r="A16" s="16" t="str">
        <f aca="false">TEXT(AA16,"ttt")</f>
        <v>Mi</v>
      </c>
      <c r="B16" s="16" t="n">
        <f aca="false">DAY(AA16)</f>
        <v>11</v>
      </c>
      <c r="C16" s="22"/>
      <c r="D16" s="22"/>
      <c r="E16" s="22"/>
      <c r="F16" s="22"/>
      <c r="G16" s="23" t="n">
        <f aca="false">(D16-C16+F16-E16)*24</f>
        <v>0</v>
      </c>
      <c r="H16" s="27"/>
      <c r="I16" s="25"/>
      <c r="AA16" s="26" t="n">
        <f aca="false">AA15+1</f>
        <v>43019</v>
      </c>
    </row>
    <row r="17" customFormat="false" ht="21" hidden="false" customHeight="true" outlineLevel="0" collapsed="false">
      <c r="A17" s="16" t="str">
        <f aca="false">TEXT(AA17,"ttt")</f>
        <v>Do</v>
      </c>
      <c r="B17" s="16" t="n">
        <f aca="false">DAY(AA17)</f>
        <v>12</v>
      </c>
      <c r="C17" s="22"/>
      <c r="D17" s="22"/>
      <c r="E17" s="22"/>
      <c r="F17" s="22"/>
      <c r="G17" s="23" t="n">
        <f aca="false">(D17-C17+F17-E17)*24</f>
        <v>0</v>
      </c>
      <c r="H17" s="27"/>
      <c r="I17" s="25"/>
      <c r="AA17" s="26" t="n">
        <f aca="false">AA16+1</f>
        <v>43020</v>
      </c>
    </row>
    <row r="18" customFormat="false" ht="21" hidden="false" customHeight="true" outlineLevel="0" collapsed="false">
      <c r="A18" s="16" t="str">
        <f aca="false">TEXT(AA18,"ttt")</f>
        <v>Fr</v>
      </c>
      <c r="B18" s="16" t="n">
        <f aca="false">DAY(AA18)</f>
        <v>13</v>
      </c>
      <c r="C18" s="22"/>
      <c r="D18" s="22"/>
      <c r="E18" s="22"/>
      <c r="F18" s="22"/>
      <c r="G18" s="23" t="n">
        <f aca="false">(D18-C18+F18-E18)*24</f>
        <v>0</v>
      </c>
      <c r="H18" s="27"/>
      <c r="I18" s="25"/>
      <c r="AA18" s="26" t="n">
        <f aca="false">AA17+1</f>
        <v>43021</v>
      </c>
    </row>
    <row r="19" customFormat="false" ht="21" hidden="false" customHeight="true" outlineLevel="0" collapsed="false">
      <c r="A19" s="16" t="str">
        <f aca="false">TEXT(AA19,"ttt")</f>
        <v>Sa</v>
      </c>
      <c r="B19" s="16" t="n">
        <f aca="false">DAY(AA19)</f>
        <v>14</v>
      </c>
      <c r="C19" s="22"/>
      <c r="D19" s="22"/>
      <c r="E19" s="22"/>
      <c r="F19" s="22"/>
      <c r="G19" s="23" t="n">
        <f aca="false">(D19-C19+F19-E19)*24</f>
        <v>0</v>
      </c>
      <c r="H19" s="27"/>
      <c r="I19" s="25"/>
      <c r="AA19" s="26" t="n">
        <f aca="false">AA18+1</f>
        <v>43022</v>
      </c>
    </row>
    <row r="20" customFormat="false" ht="21" hidden="false" customHeight="true" outlineLevel="0" collapsed="false">
      <c r="A20" s="16" t="str">
        <f aca="false">TEXT(AA20,"ttt")</f>
        <v>So</v>
      </c>
      <c r="B20" s="16" t="n">
        <f aca="false">DAY(AA20)</f>
        <v>15</v>
      </c>
      <c r="C20" s="22"/>
      <c r="D20" s="22"/>
      <c r="E20" s="22"/>
      <c r="F20" s="22"/>
      <c r="G20" s="23" t="n">
        <f aca="false">(D20-C20+F20-E20)*24</f>
        <v>0</v>
      </c>
      <c r="H20" s="27"/>
      <c r="I20" s="25"/>
      <c r="AA20" s="26" t="n">
        <f aca="false">AA19+1</f>
        <v>43023</v>
      </c>
    </row>
    <row r="21" customFormat="false" ht="21" hidden="false" customHeight="true" outlineLevel="0" collapsed="false">
      <c r="A21" s="16" t="str">
        <f aca="false">TEXT(AA21,"ttt")</f>
        <v>Mo</v>
      </c>
      <c r="B21" s="16" t="n">
        <f aca="false">DAY(AA21)</f>
        <v>16</v>
      </c>
      <c r="C21" s="22"/>
      <c r="D21" s="22"/>
      <c r="E21" s="22"/>
      <c r="F21" s="22"/>
      <c r="G21" s="23" t="n">
        <f aca="false">(D21-C21+F21-E21)*24</f>
        <v>0</v>
      </c>
      <c r="H21" s="27"/>
      <c r="I21" s="25"/>
      <c r="AA21" s="26" t="n">
        <f aca="false">AA20+1</f>
        <v>43024</v>
      </c>
    </row>
    <row r="22" customFormat="false" ht="21" hidden="false" customHeight="true" outlineLevel="0" collapsed="false">
      <c r="A22" s="16" t="str">
        <f aca="false">TEXT(AA22,"ttt")</f>
        <v>Di</v>
      </c>
      <c r="B22" s="16" t="n">
        <f aca="false">DAY(AA22)</f>
        <v>17</v>
      </c>
      <c r="C22" s="22"/>
      <c r="D22" s="22"/>
      <c r="E22" s="22"/>
      <c r="F22" s="22"/>
      <c r="G22" s="23" t="n">
        <f aca="false">(D22-C22+F22-E22)*24</f>
        <v>0</v>
      </c>
      <c r="H22" s="27"/>
      <c r="I22" s="25"/>
      <c r="AA22" s="26" t="n">
        <f aca="false">AA21+1</f>
        <v>43025</v>
      </c>
    </row>
    <row r="23" customFormat="false" ht="21" hidden="false" customHeight="true" outlineLevel="0" collapsed="false">
      <c r="A23" s="16" t="str">
        <f aca="false">TEXT(AA23,"ttt")</f>
        <v>Mi</v>
      </c>
      <c r="B23" s="16" t="n">
        <f aca="false">DAY(AA23)</f>
        <v>18</v>
      </c>
      <c r="C23" s="22"/>
      <c r="D23" s="22"/>
      <c r="E23" s="22"/>
      <c r="F23" s="22"/>
      <c r="G23" s="23" t="n">
        <f aca="false">(D23-C23+F23-E23)*24</f>
        <v>0</v>
      </c>
      <c r="H23" s="27"/>
      <c r="I23" s="25"/>
      <c r="AA23" s="26" t="n">
        <f aca="false">AA22+1</f>
        <v>43026</v>
      </c>
    </row>
    <row r="24" customFormat="false" ht="21" hidden="false" customHeight="true" outlineLevel="0" collapsed="false">
      <c r="A24" s="16" t="str">
        <f aca="false">TEXT(AA24,"ttt")</f>
        <v>Do</v>
      </c>
      <c r="B24" s="16" t="n">
        <f aca="false">DAY(AA24)</f>
        <v>19</v>
      </c>
      <c r="C24" s="22"/>
      <c r="D24" s="22"/>
      <c r="E24" s="22"/>
      <c r="F24" s="22"/>
      <c r="G24" s="23" t="n">
        <f aca="false">(D24-C24+F24-E24)*24</f>
        <v>0</v>
      </c>
      <c r="H24" s="27"/>
      <c r="I24" s="25"/>
      <c r="AA24" s="26" t="n">
        <f aca="false">AA23+1</f>
        <v>43027</v>
      </c>
    </row>
    <row r="25" customFormat="false" ht="21" hidden="false" customHeight="true" outlineLevel="0" collapsed="false">
      <c r="A25" s="16" t="str">
        <f aca="false">TEXT(AA25,"ttt")</f>
        <v>Fr</v>
      </c>
      <c r="B25" s="16" t="n">
        <f aca="false">DAY(AA25)</f>
        <v>20</v>
      </c>
      <c r="C25" s="22"/>
      <c r="D25" s="22"/>
      <c r="E25" s="22"/>
      <c r="F25" s="22"/>
      <c r="G25" s="23" t="n">
        <f aca="false">(D25-C25+F25-E25)*24</f>
        <v>0</v>
      </c>
      <c r="H25" s="27"/>
      <c r="I25" s="25"/>
      <c r="AA25" s="26" t="n">
        <f aca="false">AA24+1</f>
        <v>43028</v>
      </c>
    </row>
    <row r="26" customFormat="false" ht="21" hidden="false" customHeight="true" outlineLevel="0" collapsed="false">
      <c r="A26" s="16" t="str">
        <f aca="false">TEXT(AA26,"ttt")</f>
        <v>Sa</v>
      </c>
      <c r="B26" s="16" t="n">
        <f aca="false">DAY(AA26)</f>
        <v>21</v>
      </c>
      <c r="C26" s="22"/>
      <c r="D26" s="22"/>
      <c r="E26" s="22"/>
      <c r="F26" s="22"/>
      <c r="G26" s="23" t="n">
        <f aca="false">(D26-C26+F26-E26)*24</f>
        <v>0</v>
      </c>
      <c r="H26" s="27"/>
      <c r="I26" s="25"/>
      <c r="AA26" s="26" t="n">
        <f aca="false">AA25+1</f>
        <v>43029</v>
      </c>
    </row>
    <row r="27" customFormat="false" ht="21" hidden="false" customHeight="true" outlineLevel="0" collapsed="false">
      <c r="A27" s="16" t="str">
        <f aca="false">TEXT(AA27,"ttt")</f>
        <v>So</v>
      </c>
      <c r="B27" s="16" t="n">
        <f aca="false">DAY(AA27)</f>
        <v>22</v>
      </c>
      <c r="C27" s="22"/>
      <c r="D27" s="22"/>
      <c r="E27" s="22"/>
      <c r="F27" s="22"/>
      <c r="G27" s="23" t="n">
        <f aca="false">(D27-C27+F27-E27)*24</f>
        <v>0</v>
      </c>
      <c r="H27" s="27"/>
      <c r="I27" s="25"/>
      <c r="AA27" s="26" t="n">
        <f aca="false">AA26+1</f>
        <v>43030</v>
      </c>
    </row>
    <row r="28" customFormat="false" ht="21" hidden="false" customHeight="true" outlineLevel="0" collapsed="false">
      <c r="A28" s="16" t="str">
        <f aca="false">TEXT(AA28,"ttt")</f>
        <v>Mo</v>
      </c>
      <c r="B28" s="16" t="n">
        <f aca="false">DAY(AA28)</f>
        <v>23</v>
      </c>
      <c r="C28" s="22"/>
      <c r="D28" s="22"/>
      <c r="E28" s="22"/>
      <c r="F28" s="22"/>
      <c r="G28" s="23" t="n">
        <f aca="false">(D28-C28+F28-E28)*24</f>
        <v>0</v>
      </c>
      <c r="H28" s="27"/>
      <c r="I28" s="25"/>
      <c r="AA28" s="26" t="n">
        <f aca="false">AA27+1</f>
        <v>43031</v>
      </c>
    </row>
    <row r="29" customFormat="false" ht="21" hidden="false" customHeight="true" outlineLevel="0" collapsed="false">
      <c r="A29" s="16" t="str">
        <f aca="false">TEXT(AA29,"ttt")</f>
        <v>Di</v>
      </c>
      <c r="B29" s="16" t="n">
        <f aca="false">DAY(AA29)</f>
        <v>24</v>
      </c>
      <c r="C29" s="22"/>
      <c r="D29" s="22"/>
      <c r="E29" s="22"/>
      <c r="F29" s="22"/>
      <c r="G29" s="23" t="n">
        <f aca="false">(D29-C29+F29-E29)*24</f>
        <v>0</v>
      </c>
      <c r="H29" s="27"/>
      <c r="I29" s="25"/>
      <c r="AA29" s="26" t="n">
        <f aca="false">AA28+1</f>
        <v>43032</v>
      </c>
    </row>
    <row r="30" customFormat="false" ht="21" hidden="false" customHeight="true" outlineLevel="0" collapsed="false">
      <c r="A30" s="16" t="str">
        <f aca="false">TEXT(AA30,"ttt")</f>
        <v>Mi</v>
      </c>
      <c r="B30" s="16" t="n">
        <f aca="false">DAY(AA30)</f>
        <v>25</v>
      </c>
      <c r="C30" s="22"/>
      <c r="D30" s="22"/>
      <c r="E30" s="22"/>
      <c r="F30" s="22"/>
      <c r="G30" s="23" t="n">
        <f aca="false">(D30-C30+F30-E30)*24</f>
        <v>0</v>
      </c>
      <c r="H30" s="27"/>
      <c r="I30" s="25"/>
      <c r="AA30" s="26" t="n">
        <f aca="false">AA29+1</f>
        <v>43033</v>
      </c>
    </row>
    <row r="31" customFormat="false" ht="21" hidden="false" customHeight="true" outlineLevel="0" collapsed="false">
      <c r="A31" s="16" t="str">
        <f aca="false">TEXT(AA31,"ttt")</f>
        <v>Do</v>
      </c>
      <c r="B31" s="16" t="n">
        <f aca="false">DAY(AA31)</f>
        <v>26</v>
      </c>
      <c r="C31" s="22"/>
      <c r="D31" s="22"/>
      <c r="E31" s="22"/>
      <c r="F31" s="22"/>
      <c r="G31" s="23" t="n">
        <f aca="false">(D31-C31+F31-E31)*24</f>
        <v>0</v>
      </c>
      <c r="H31" s="27"/>
      <c r="I31" s="25"/>
      <c r="AA31" s="26" t="n">
        <f aca="false">AA30+1</f>
        <v>43034</v>
      </c>
    </row>
    <row r="32" customFormat="false" ht="21" hidden="false" customHeight="true" outlineLevel="0" collapsed="false">
      <c r="A32" s="16" t="str">
        <f aca="false">TEXT(AA32,"ttt")</f>
        <v>Fr</v>
      </c>
      <c r="B32" s="16" t="n">
        <f aca="false">DAY(AA32)</f>
        <v>27</v>
      </c>
      <c r="C32" s="22"/>
      <c r="D32" s="22"/>
      <c r="E32" s="22"/>
      <c r="F32" s="22"/>
      <c r="G32" s="23" t="n">
        <f aca="false">(D32-C32+F32-E32)*24</f>
        <v>0</v>
      </c>
      <c r="H32" s="27"/>
      <c r="I32" s="25"/>
      <c r="AA32" s="26" t="n">
        <f aca="false">AA31+1</f>
        <v>43035</v>
      </c>
    </row>
    <row r="33" customFormat="false" ht="21" hidden="false" customHeight="true" outlineLevel="0" collapsed="false">
      <c r="A33" s="16" t="str">
        <f aca="false">TEXT(AA33,"ttt")</f>
        <v>Sa</v>
      </c>
      <c r="B33" s="16" t="n">
        <f aca="false">DAY(AA33)</f>
        <v>28</v>
      </c>
      <c r="C33" s="22"/>
      <c r="D33" s="22"/>
      <c r="E33" s="22"/>
      <c r="F33" s="22"/>
      <c r="G33" s="23" t="n">
        <f aca="false">(D33-C33+F33-E33)*24</f>
        <v>0</v>
      </c>
      <c r="H33" s="27"/>
      <c r="I33" s="25"/>
      <c r="AA33" s="26" t="n">
        <f aca="false">AA32+1</f>
        <v>43036</v>
      </c>
    </row>
    <row r="34" customFormat="false" ht="21" hidden="false" customHeight="true" outlineLevel="0" collapsed="false">
      <c r="A34" s="16" t="str">
        <f aca="false">TEXT(AA34,"ttt")</f>
        <v>So</v>
      </c>
      <c r="B34" s="16" t="n">
        <f aca="false">DAY(AA34)</f>
        <v>29</v>
      </c>
      <c r="C34" s="22"/>
      <c r="D34" s="22"/>
      <c r="E34" s="22"/>
      <c r="F34" s="22"/>
      <c r="G34" s="23" t="n">
        <f aca="false">(D34-C34+F34-E34)*24</f>
        <v>0</v>
      </c>
      <c r="H34" s="27"/>
      <c r="I34" s="25"/>
      <c r="AA34" s="26" t="n">
        <f aca="false">AA33+1</f>
        <v>43037</v>
      </c>
    </row>
    <row r="35" customFormat="false" ht="21" hidden="false" customHeight="true" outlineLevel="0" collapsed="false">
      <c r="A35" s="16" t="str">
        <f aca="false">TEXT(AA35,"ttt")</f>
        <v>Mo</v>
      </c>
      <c r="B35" s="16" t="n">
        <f aca="false">DAY(AA35)</f>
        <v>30</v>
      </c>
      <c r="C35" s="22"/>
      <c r="D35" s="22"/>
      <c r="E35" s="22"/>
      <c r="F35" s="22"/>
      <c r="G35" s="23" t="n">
        <f aca="false">(D35-C35+F35-E35)*24</f>
        <v>0</v>
      </c>
      <c r="H35" s="27"/>
      <c r="I35" s="25"/>
      <c r="AA35" s="26" t="n">
        <f aca="false">AA34+1</f>
        <v>43038</v>
      </c>
    </row>
    <row r="36" customFormat="false" ht="21" hidden="false" customHeight="true" outlineLevel="0" collapsed="false">
      <c r="A36" s="16" t="str">
        <f aca="false">TEXT(AA36,"ttt")</f>
        <v>Di</v>
      </c>
      <c r="B36" s="16" t="n">
        <f aca="false">DAY(AA36)</f>
        <v>31</v>
      </c>
      <c r="C36" s="22"/>
      <c r="D36" s="22"/>
      <c r="E36" s="22"/>
      <c r="F36" s="22"/>
      <c r="G36" s="23" t="n">
        <f aca="false">(D36-C36+F36-E36)*24</f>
        <v>0</v>
      </c>
      <c r="H36" s="27"/>
      <c r="I36" s="25"/>
      <c r="AA36" s="26" t="n">
        <f aca="false">AA35+1</f>
        <v>43039</v>
      </c>
    </row>
    <row r="37" customFormat="false" ht="6" hidden="false" customHeight="true" outlineLevel="0" collapsed="false">
      <c r="A37" s="10"/>
      <c r="B37" s="10"/>
      <c r="C37" s="10"/>
      <c r="D37" s="10"/>
      <c r="E37" s="10"/>
      <c r="F37" s="10"/>
      <c r="G37" s="11"/>
      <c r="H37" s="10"/>
      <c r="I37" s="12"/>
    </row>
    <row r="38" customFormat="false" ht="15" hidden="false" customHeight="false" outlineLevel="0" collapsed="false">
      <c r="A38" s="10"/>
      <c r="B38" s="10"/>
      <c r="C38" s="10"/>
      <c r="D38" s="10"/>
      <c r="E38" s="28" t="s">
        <v>45</v>
      </c>
      <c r="F38" s="28"/>
      <c r="G38" s="29" t="n">
        <f aca="false">SUM(G6:G36)</f>
        <v>0</v>
      </c>
      <c r="H38" s="10"/>
      <c r="I38" s="12"/>
      <c r="AB38" s="30" t="n">
        <f aca="false">COUNT(AA:AA)</f>
        <v>31</v>
      </c>
      <c r="AC38" s="6" t="s">
        <v>46</v>
      </c>
    </row>
    <row r="39" customFormat="false" ht="15" hidden="false" customHeight="false" outlineLevel="0" collapsed="false">
      <c r="A39" s="10"/>
      <c r="B39" s="10"/>
      <c r="C39" s="10"/>
      <c r="D39" s="10"/>
      <c r="E39" s="28" t="s">
        <v>47</v>
      </c>
      <c r="F39" s="28"/>
      <c r="G39" s="29" t="n">
        <f aca="false">Grunddaten!B4/5*AB39</f>
        <v>168</v>
      </c>
      <c r="H39" s="10"/>
      <c r="I39" s="12"/>
      <c r="AB39" s="6" t="n">
        <f aca="false">NETWORKDAYS.INTL(MIN(AA:AA),MAX(AA:AA),1,Grunddaten!D9:D23)</f>
        <v>21</v>
      </c>
      <c r="AC39" s="6" t="s">
        <v>48</v>
      </c>
    </row>
    <row r="40" customFormat="false" ht="15" hidden="false" customHeight="false" outlineLevel="0" collapsed="false">
      <c r="A40" s="10"/>
      <c r="B40" s="10"/>
      <c r="C40" s="10"/>
      <c r="D40" s="28" t="s">
        <v>49</v>
      </c>
      <c r="E40" s="28"/>
      <c r="F40" s="28"/>
      <c r="G40" s="29" t="n">
        <f aca="false">Sep!G40</f>
        <v>-1504</v>
      </c>
      <c r="H40" s="10"/>
      <c r="I40" s="12"/>
    </row>
    <row r="41" customFormat="false" ht="15" hidden="false" customHeight="false" outlineLevel="0" collapsed="false">
      <c r="A41" s="10"/>
      <c r="B41" s="10"/>
      <c r="C41" s="10"/>
      <c r="D41" s="28" t="s">
        <v>50</v>
      </c>
      <c r="E41" s="28"/>
      <c r="F41" s="28"/>
      <c r="G41" s="29" t="n">
        <f aca="false">G38+G40-G39</f>
        <v>-1672</v>
      </c>
      <c r="H41" s="10"/>
    </row>
    <row r="42" customFormat="false" ht="15" hidden="false" customHeight="false" outlineLevel="0" collapsed="false">
      <c r="A42" s="31" t="s">
        <v>51</v>
      </c>
      <c r="I42" s="32" t="s">
        <v>52</v>
      </c>
    </row>
  </sheetData>
  <sheetProtection sheet="true" password="e7da" objects="true" scenarios="true" selectLockedCells="true"/>
  <mergeCells count="6">
    <mergeCell ref="A1:I1"/>
    <mergeCell ref="A3:E3"/>
    <mergeCell ref="E38:F38"/>
    <mergeCell ref="E39:F39"/>
    <mergeCell ref="D40:F40"/>
    <mergeCell ref="D41:F41"/>
  </mergeCells>
  <conditionalFormatting sqref="A6:A36">
    <cfRule type="expression" priority="2" aboveAverage="0" equalAverage="0" bottom="0" percent="0" rank="0" text="" dxfId="0">
      <formula>WEEKDAY(AA6,2)&gt;5</formula>
    </cfRule>
  </conditionalFormatting>
  <conditionalFormatting sqref="B6:B36">
    <cfRule type="expression" priority="3" aboveAverage="0" equalAverage="0" bottom="0" percent="0" rank="0" text="" dxfId="1">
      <formula>WEEKDAY(AA6,2)&gt;5</formula>
    </cfRule>
  </conditionalFormatting>
  <conditionalFormatting sqref="C6:C7 C30:C36 C23:C28 C16:C21 C9:C14">
    <cfRule type="expression" priority="4" aboveAverage="0" equalAverage="0" bottom="0" percent="0" rank="0" text="" dxfId="2">
      <formula>WEEKDAY(AA6,2)&gt;5</formula>
    </cfRule>
  </conditionalFormatting>
  <conditionalFormatting sqref="D6:D7 D30:D36 D23:D28 D16:D21 D9:D14">
    <cfRule type="expression" priority="5" aboveAverage="0" equalAverage="0" bottom="0" percent="0" rank="0" text="" dxfId="3">
      <formula>WEEKDAY(AA6,2)&gt;5</formula>
    </cfRule>
  </conditionalFormatting>
  <conditionalFormatting sqref="E6:E7 E30:E36 E23:E28 E16:E21 E9:E14">
    <cfRule type="expression" priority="6" aboveAverage="0" equalAverage="0" bottom="0" percent="0" rank="0" text="" dxfId="4">
      <formula>WEEKDAY(AA6,2)&gt;5</formula>
    </cfRule>
  </conditionalFormatting>
  <conditionalFormatting sqref="F6:F7 F30:F36 F23:F28 F16:F21 F9:F14">
    <cfRule type="expression" priority="7" aboveAverage="0" equalAverage="0" bottom="0" percent="0" rank="0" text="" dxfId="5">
      <formula>WEEKDAY(AA6,2)&gt;5</formula>
    </cfRule>
  </conditionalFormatting>
  <conditionalFormatting sqref="G6:G36">
    <cfRule type="expression" priority="8" aboveAverage="0" equalAverage="0" bottom="0" percent="0" rank="0" text="" dxfId="6">
      <formula>WEEKDAY(AA6,2)&gt;5</formula>
    </cfRule>
  </conditionalFormatting>
  <conditionalFormatting sqref="H6:H36">
    <cfRule type="expression" priority="9" aboveAverage="0" equalAverage="0" bottom="0" percent="0" rank="0" text="" dxfId="7">
      <formula>WEEKDAY(AA6,2)&gt;5</formula>
    </cfRule>
  </conditionalFormatting>
  <conditionalFormatting sqref="I6:I36">
    <cfRule type="expression" priority="10" aboveAverage="0" equalAverage="0" bottom="0" percent="0" rank="0" text="" dxfId="8">
      <formula>WEEKDAY(AA6,2)&gt;5</formula>
    </cfRule>
  </conditionalFormatting>
  <conditionalFormatting sqref="C22">
    <cfRule type="expression" priority="11" aboveAverage="0" equalAverage="0" bottom="0" percent="0" rank="0" text="" dxfId="9">
      <formula>WEEKDAY(AA22,2)&gt;5</formula>
    </cfRule>
  </conditionalFormatting>
  <conditionalFormatting sqref="D22">
    <cfRule type="expression" priority="12" aboveAverage="0" equalAverage="0" bottom="0" percent="0" rank="0" text="" dxfId="10">
      <formula>WEEKDAY(AA22,2)&gt;5</formula>
    </cfRule>
  </conditionalFormatting>
  <conditionalFormatting sqref="E22">
    <cfRule type="expression" priority="13" aboveAverage="0" equalAverage="0" bottom="0" percent="0" rank="0" text="" dxfId="11">
      <formula>WEEKDAY(AA22,2)&gt;5</formula>
    </cfRule>
  </conditionalFormatting>
  <conditionalFormatting sqref="F22">
    <cfRule type="expression" priority="14" aboveAverage="0" equalAverage="0" bottom="0" percent="0" rank="0" text="" dxfId="12">
      <formula>WEEKDAY(AA22,2)&gt;5</formula>
    </cfRule>
  </conditionalFormatting>
  <conditionalFormatting sqref="C29">
    <cfRule type="expression" priority="15" aboveAverage="0" equalAverage="0" bottom="0" percent="0" rank="0" text="" dxfId="13">
      <formula>WEEKDAY(AA29,2)&gt;5</formula>
    </cfRule>
  </conditionalFormatting>
  <conditionalFormatting sqref="D29">
    <cfRule type="expression" priority="16" aboveAverage="0" equalAverage="0" bottom="0" percent="0" rank="0" text="" dxfId="14">
      <formula>WEEKDAY(AA29,2)&gt;5</formula>
    </cfRule>
  </conditionalFormatting>
  <conditionalFormatting sqref="E29">
    <cfRule type="expression" priority="17" aboveAverage="0" equalAverage="0" bottom="0" percent="0" rank="0" text="" dxfId="15">
      <formula>WEEKDAY(AA29,2)&gt;5</formula>
    </cfRule>
  </conditionalFormatting>
  <conditionalFormatting sqref="F29">
    <cfRule type="expression" priority="18" aboveAverage="0" equalAverage="0" bottom="0" percent="0" rank="0" text="" dxfId="16">
      <formula>WEEKDAY(AA29,2)&gt;5</formula>
    </cfRule>
  </conditionalFormatting>
  <conditionalFormatting sqref="C15">
    <cfRule type="expression" priority="19" aboveAverage="0" equalAverage="0" bottom="0" percent="0" rank="0" text="" dxfId="17">
      <formula>WEEKDAY(AA15,2)&gt;5</formula>
    </cfRule>
  </conditionalFormatting>
  <conditionalFormatting sqref="D15">
    <cfRule type="expression" priority="20" aboveAverage="0" equalAverage="0" bottom="0" percent="0" rank="0" text="" dxfId="18">
      <formula>WEEKDAY(AA15,2)&gt;5</formula>
    </cfRule>
  </conditionalFormatting>
  <conditionalFormatting sqref="E15">
    <cfRule type="expression" priority="21" aboveAverage="0" equalAverage="0" bottom="0" percent="0" rank="0" text="" dxfId="19">
      <formula>WEEKDAY(AA15,2)&gt;5</formula>
    </cfRule>
  </conditionalFormatting>
  <conditionalFormatting sqref="F15">
    <cfRule type="expression" priority="22" aboveAverage="0" equalAverage="0" bottom="0" percent="0" rank="0" text="" dxfId="20">
      <formula>WEEKDAY(AA15,2)&gt;5</formula>
    </cfRule>
  </conditionalFormatting>
  <conditionalFormatting sqref="C8">
    <cfRule type="expression" priority="23" aboveAverage="0" equalAverage="0" bottom="0" percent="0" rank="0" text="" dxfId="21">
      <formula>WEEKDAY(AA8,2)&gt;5</formula>
    </cfRule>
  </conditionalFormatting>
  <conditionalFormatting sqref="D8">
    <cfRule type="expression" priority="24" aboveAverage="0" equalAverage="0" bottom="0" percent="0" rank="0" text="" dxfId="22">
      <formula>WEEKDAY(AA8,2)&gt;5</formula>
    </cfRule>
  </conditionalFormatting>
  <conditionalFormatting sqref="E8">
    <cfRule type="expression" priority="25" aboveAverage="0" equalAverage="0" bottom="0" percent="0" rank="0" text="" dxfId="23">
      <formula>WEEKDAY(AA8,2)&gt;5</formula>
    </cfRule>
  </conditionalFormatting>
  <conditionalFormatting sqref="F8">
    <cfRule type="expression" priority="26" aboveAverage="0" equalAverage="0" bottom="0" percent="0" rank="0" text="" dxfId="24">
      <formula>WEEKDAY(AA8,2)&gt;5</formula>
    </cfRule>
  </conditionalFormatting>
  <printOptions headings="false" gridLines="false" gridLinesSet="true" horizontalCentered="false" verticalCentered="false"/>
  <pageMargins left="0.984027777777778" right="0.551388888888889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4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10" zoomScaleNormal="110" zoomScalePageLayoutView="50" workbookViewId="0">
      <selection pane="topLeft" activeCell="C6" activeCellId="0" sqref="C6"/>
    </sheetView>
  </sheetViews>
  <sheetFormatPr defaultRowHeight="15"/>
  <cols>
    <col collapsed="false" hidden="false" max="2" min="1" style="6" width="5.80612244897959"/>
    <col collapsed="false" hidden="false" max="6" min="3" style="6" width="6.61224489795918"/>
    <col collapsed="false" hidden="false" max="7" min="7" style="7" width="8.10204081632653"/>
    <col collapsed="false" hidden="false" max="8" min="8" style="6" width="12.6887755102041"/>
    <col collapsed="false" hidden="false" max="9" min="9" style="8" width="24.3010204081633"/>
    <col collapsed="false" hidden="false" max="26" min="10" style="6" width="9.04591836734694"/>
    <col collapsed="false" hidden="false" max="27" min="27" style="6" width="12.1479591836735"/>
    <col collapsed="false" hidden="false" max="1025" min="28" style="6" width="9.04591836734694"/>
  </cols>
  <sheetData>
    <row r="1" customFormat="false" ht="18.75" hidden="false" customHeight="false" outlineLevel="0" collapsed="false">
      <c r="A1" s="9" t="str">
        <f aca="false">Grunddaten!B1</f>
        <v>_</v>
      </c>
      <c r="B1" s="9"/>
      <c r="C1" s="9"/>
      <c r="D1" s="9"/>
      <c r="E1" s="9"/>
      <c r="F1" s="9"/>
      <c r="G1" s="9"/>
      <c r="H1" s="9"/>
      <c r="I1" s="9"/>
    </row>
    <row r="2" customFormat="false" ht="9.75" hidden="false" customHeight="true" outlineLevel="0" collapsed="false">
      <c r="A2" s="10"/>
      <c r="B2" s="10"/>
      <c r="C2" s="10"/>
      <c r="D2" s="10"/>
      <c r="E2" s="10"/>
      <c r="F2" s="10"/>
      <c r="G2" s="11"/>
      <c r="H2" s="10"/>
      <c r="I2" s="12"/>
    </row>
    <row r="3" customFormat="false" ht="15" hidden="false" customHeight="false" outlineLevel="0" collapsed="false">
      <c r="A3" s="13" t="str">
        <f aca="false">Grunddaten!B2</f>
        <v>_</v>
      </c>
      <c r="B3" s="13"/>
      <c r="C3" s="13"/>
      <c r="D3" s="13"/>
      <c r="E3" s="13"/>
      <c r="F3" s="10"/>
      <c r="H3" s="14" t="n">
        <f aca="false">EDATE(Okt!H3,1)</f>
        <v>43040</v>
      </c>
      <c r="I3" s="15" t="n">
        <f aca="false">Grunddaten!B3</f>
        <v>2017</v>
      </c>
    </row>
    <row r="4" customFormat="false" ht="9" hidden="false" customHeight="true" outlineLevel="0" collapsed="false">
      <c r="A4" s="10"/>
      <c r="B4" s="10"/>
      <c r="C4" s="10"/>
      <c r="D4" s="10"/>
      <c r="E4" s="10"/>
      <c r="F4" s="10"/>
      <c r="G4" s="11"/>
      <c r="H4" s="10"/>
      <c r="I4" s="12"/>
    </row>
    <row r="5" s="21" customFormat="true" ht="24.75" hidden="false" customHeight="true" outlineLevel="0" collapsed="false">
      <c r="A5" s="16"/>
      <c r="B5" s="17" t="s">
        <v>39</v>
      </c>
      <c r="C5" s="17" t="s">
        <v>40</v>
      </c>
      <c r="D5" s="17" t="s">
        <v>41</v>
      </c>
      <c r="E5" s="17" t="s">
        <v>40</v>
      </c>
      <c r="F5" s="17" t="s">
        <v>41</v>
      </c>
      <c r="G5" s="18" t="s">
        <v>42</v>
      </c>
      <c r="H5" s="19" t="s">
        <v>43</v>
      </c>
      <c r="I5" s="20" t="s">
        <v>44</v>
      </c>
    </row>
    <row r="6" customFormat="false" ht="21" hidden="false" customHeight="true" outlineLevel="0" collapsed="false">
      <c r="A6" s="16" t="str">
        <f aca="false">TEXT(AA6,"ttt")</f>
        <v>Mi</v>
      </c>
      <c r="B6" s="16" t="n">
        <f aca="false">DAY(AA6)</f>
        <v>1</v>
      </c>
      <c r="C6" s="22"/>
      <c r="D6" s="22"/>
      <c r="E6" s="22"/>
      <c r="F6" s="22"/>
      <c r="G6" s="23" t="n">
        <f aca="false">(D6-C6+F6-E6)*24</f>
        <v>0</v>
      </c>
      <c r="H6" s="24"/>
      <c r="I6" s="25"/>
      <c r="AA6" s="26" t="n">
        <f aca="false">H3</f>
        <v>43040</v>
      </c>
    </row>
    <row r="7" customFormat="false" ht="21" hidden="false" customHeight="true" outlineLevel="0" collapsed="false">
      <c r="A7" s="16" t="str">
        <f aca="false">TEXT(AA7,"ttt")</f>
        <v>Do</v>
      </c>
      <c r="B7" s="16" t="n">
        <f aca="false">DAY(AA7)</f>
        <v>2</v>
      </c>
      <c r="C7" s="22"/>
      <c r="D7" s="22"/>
      <c r="E7" s="22"/>
      <c r="F7" s="22"/>
      <c r="G7" s="23" t="n">
        <f aca="false">(D7-C7+F7-E7)*24</f>
        <v>0</v>
      </c>
      <c r="H7" s="24"/>
      <c r="I7" s="25"/>
      <c r="AA7" s="26" t="n">
        <f aca="false">AA6+1</f>
        <v>43041</v>
      </c>
    </row>
    <row r="8" customFormat="false" ht="21" hidden="false" customHeight="true" outlineLevel="0" collapsed="false">
      <c r="A8" s="16" t="str">
        <f aca="false">TEXT(AA8,"ttt")</f>
        <v>Fr</v>
      </c>
      <c r="B8" s="16" t="n">
        <f aca="false">DAY(AA8)</f>
        <v>3</v>
      </c>
      <c r="C8" s="22"/>
      <c r="D8" s="22"/>
      <c r="E8" s="22"/>
      <c r="F8" s="22"/>
      <c r="G8" s="23" t="n">
        <f aca="false">(D8-C8+F8-E8)*24</f>
        <v>0</v>
      </c>
      <c r="H8" s="24"/>
      <c r="I8" s="25"/>
      <c r="AA8" s="26" t="n">
        <f aca="false">AA7+1</f>
        <v>43042</v>
      </c>
    </row>
    <row r="9" customFormat="false" ht="21" hidden="false" customHeight="true" outlineLevel="0" collapsed="false">
      <c r="A9" s="16" t="str">
        <f aca="false">TEXT(AA9,"ttt")</f>
        <v>Sa</v>
      </c>
      <c r="B9" s="16" t="n">
        <f aca="false">DAY(AA9)</f>
        <v>4</v>
      </c>
      <c r="C9" s="22"/>
      <c r="D9" s="22"/>
      <c r="E9" s="22"/>
      <c r="F9" s="22"/>
      <c r="G9" s="23" t="n">
        <f aca="false">(D9-C9+F9-E9)*24</f>
        <v>0</v>
      </c>
      <c r="H9" s="24"/>
      <c r="I9" s="25"/>
      <c r="AA9" s="26" t="n">
        <f aca="false">AA8+1</f>
        <v>43043</v>
      </c>
    </row>
    <row r="10" customFormat="false" ht="21" hidden="false" customHeight="true" outlineLevel="0" collapsed="false">
      <c r="A10" s="16" t="str">
        <f aca="false">TEXT(AA10,"ttt")</f>
        <v>So</v>
      </c>
      <c r="B10" s="16" t="n">
        <f aca="false">DAY(AA10)</f>
        <v>5</v>
      </c>
      <c r="C10" s="22"/>
      <c r="D10" s="22"/>
      <c r="E10" s="22"/>
      <c r="F10" s="22"/>
      <c r="G10" s="23" t="n">
        <f aca="false">(D10-C10+F10-E10)*24</f>
        <v>0</v>
      </c>
      <c r="H10" s="24"/>
      <c r="I10" s="25"/>
      <c r="AA10" s="26" t="n">
        <f aca="false">AA9+1</f>
        <v>43044</v>
      </c>
    </row>
    <row r="11" customFormat="false" ht="21" hidden="false" customHeight="true" outlineLevel="0" collapsed="false">
      <c r="A11" s="16" t="str">
        <f aca="false">TEXT(AA11,"ttt")</f>
        <v>Mo</v>
      </c>
      <c r="B11" s="16" t="n">
        <f aca="false">DAY(AA11)</f>
        <v>6</v>
      </c>
      <c r="C11" s="22"/>
      <c r="D11" s="22"/>
      <c r="E11" s="22"/>
      <c r="F11" s="22"/>
      <c r="G11" s="23" t="n">
        <f aca="false">(D11-C11+F11-E11)*24</f>
        <v>0</v>
      </c>
      <c r="H11" s="27"/>
      <c r="I11" s="25"/>
      <c r="AA11" s="26" t="n">
        <f aca="false">AA10+1</f>
        <v>43045</v>
      </c>
    </row>
    <row r="12" customFormat="false" ht="21" hidden="false" customHeight="true" outlineLevel="0" collapsed="false">
      <c r="A12" s="16" t="str">
        <f aca="false">TEXT(AA12,"ttt")</f>
        <v>Di</v>
      </c>
      <c r="B12" s="16" t="n">
        <f aca="false">DAY(AA12)</f>
        <v>7</v>
      </c>
      <c r="C12" s="22"/>
      <c r="D12" s="22"/>
      <c r="E12" s="22"/>
      <c r="F12" s="22"/>
      <c r="G12" s="23" t="n">
        <f aca="false">(D12-C12+F12-E12)*24</f>
        <v>0</v>
      </c>
      <c r="H12" s="27"/>
      <c r="I12" s="25"/>
      <c r="AA12" s="26" t="n">
        <f aca="false">AA11+1</f>
        <v>43046</v>
      </c>
    </row>
    <row r="13" customFormat="false" ht="21" hidden="false" customHeight="true" outlineLevel="0" collapsed="false">
      <c r="A13" s="16" t="str">
        <f aca="false">TEXT(AA13,"ttt")</f>
        <v>Mi</v>
      </c>
      <c r="B13" s="16" t="n">
        <f aca="false">DAY(AA13)</f>
        <v>8</v>
      </c>
      <c r="C13" s="22"/>
      <c r="D13" s="22"/>
      <c r="E13" s="22"/>
      <c r="F13" s="22"/>
      <c r="G13" s="23" t="n">
        <f aca="false">(D13-C13+F13-E13)*24</f>
        <v>0</v>
      </c>
      <c r="H13" s="27"/>
      <c r="I13" s="25"/>
      <c r="AA13" s="26" t="n">
        <f aca="false">AA12+1</f>
        <v>43047</v>
      </c>
    </row>
    <row r="14" customFormat="false" ht="21" hidden="false" customHeight="true" outlineLevel="0" collapsed="false">
      <c r="A14" s="16" t="str">
        <f aca="false">TEXT(AA14,"ttt")</f>
        <v>Do</v>
      </c>
      <c r="B14" s="16" t="n">
        <f aca="false">DAY(AA14)</f>
        <v>9</v>
      </c>
      <c r="C14" s="22"/>
      <c r="D14" s="22"/>
      <c r="E14" s="22"/>
      <c r="F14" s="22"/>
      <c r="G14" s="23" t="n">
        <f aca="false">(D14-C14+F14-E14)*24</f>
        <v>0</v>
      </c>
      <c r="H14" s="27"/>
      <c r="I14" s="25"/>
      <c r="AA14" s="26" t="n">
        <f aca="false">AA13+1</f>
        <v>43048</v>
      </c>
    </row>
    <row r="15" customFormat="false" ht="21" hidden="false" customHeight="true" outlineLevel="0" collapsed="false">
      <c r="A15" s="16" t="str">
        <f aca="false">TEXT(AA15,"ttt")</f>
        <v>Fr</v>
      </c>
      <c r="B15" s="16" t="n">
        <f aca="false">DAY(AA15)</f>
        <v>10</v>
      </c>
      <c r="C15" s="22"/>
      <c r="D15" s="22"/>
      <c r="E15" s="22"/>
      <c r="F15" s="22"/>
      <c r="G15" s="23" t="n">
        <f aca="false">(D15-C15+F15-E15)*24</f>
        <v>0</v>
      </c>
      <c r="H15" s="27"/>
      <c r="I15" s="25"/>
      <c r="AA15" s="26" t="n">
        <f aca="false">AA14+1</f>
        <v>43049</v>
      </c>
    </row>
    <row r="16" customFormat="false" ht="21" hidden="false" customHeight="true" outlineLevel="0" collapsed="false">
      <c r="A16" s="16" t="str">
        <f aca="false">TEXT(AA16,"ttt")</f>
        <v>Sa</v>
      </c>
      <c r="B16" s="16" t="n">
        <f aca="false">DAY(AA16)</f>
        <v>11</v>
      </c>
      <c r="C16" s="22"/>
      <c r="D16" s="22"/>
      <c r="E16" s="22"/>
      <c r="F16" s="22"/>
      <c r="G16" s="23" t="n">
        <f aca="false">(D16-C16+F16-E16)*24</f>
        <v>0</v>
      </c>
      <c r="H16" s="27"/>
      <c r="I16" s="25"/>
      <c r="AA16" s="26" t="n">
        <f aca="false">AA15+1</f>
        <v>43050</v>
      </c>
    </row>
    <row r="17" customFormat="false" ht="21" hidden="false" customHeight="true" outlineLevel="0" collapsed="false">
      <c r="A17" s="16" t="str">
        <f aca="false">TEXT(AA17,"ttt")</f>
        <v>So</v>
      </c>
      <c r="B17" s="16" t="n">
        <f aca="false">DAY(AA17)</f>
        <v>12</v>
      </c>
      <c r="C17" s="22"/>
      <c r="D17" s="22"/>
      <c r="E17" s="22"/>
      <c r="F17" s="22"/>
      <c r="G17" s="23" t="n">
        <f aca="false">(D17-C17+F17-E17)*24</f>
        <v>0</v>
      </c>
      <c r="H17" s="27"/>
      <c r="I17" s="25"/>
      <c r="AA17" s="26" t="n">
        <f aca="false">AA16+1</f>
        <v>43051</v>
      </c>
    </row>
    <row r="18" customFormat="false" ht="21" hidden="false" customHeight="true" outlineLevel="0" collapsed="false">
      <c r="A18" s="16" t="str">
        <f aca="false">TEXT(AA18,"ttt")</f>
        <v>Mo</v>
      </c>
      <c r="B18" s="16" t="n">
        <f aca="false">DAY(AA18)</f>
        <v>13</v>
      </c>
      <c r="C18" s="22"/>
      <c r="D18" s="22"/>
      <c r="E18" s="22"/>
      <c r="F18" s="22"/>
      <c r="G18" s="23" t="n">
        <f aca="false">(D18-C18+F18-E18)*24</f>
        <v>0</v>
      </c>
      <c r="H18" s="27"/>
      <c r="I18" s="25"/>
      <c r="AA18" s="26" t="n">
        <f aca="false">AA17+1</f>
        <v>43052</v>
      </c>
    </row>
    <row r="19" customFormat="false" ht="21" hidden="false" customHeight="true" outlineLevel="0" collapsed="false">
      <c r="A19" s="16" t="str">
        <f aca="false">TEXT(AA19,"ttt")</f>
        <v>Di</v>
      </c>
      <c r="B19" s="16" t="n">
        <f aca="false">DAY(AA19)</f>
        <v>14</v>
      </c>
      <c r="C19" s="22"/>
      <c r="D19" s="22"/>
      <c r="E19" s="22"/>
      <c r="F19" s="22"/>
      <c r="G19" s="23" t="n">
        <f aca="false">(D19-C19+F19-E19)*24</f>
        <v>0</v>
      </c>
      <c r="H19" s="27"/>
      <c r="I19" s="25"/>
      <c r="AA19" s="26" t="n">
        <f aca="false">AA18+1</f>
        <v>43053</v>
      </c>
    </row>
    <row r="20" customFormat="false" ht="21" hidden="false" customHeight="true" outlineLevel="0" collapsed="false">
      <c r="A20" s="16" t="str">
        <f aca="false">TEXT(AA20,"ttt")</f>
        <v>Mi</v>
      </c>
      <c r="B20" s="16" t="n">
        <f aca="false">DAY(AA20)</f>
        <v>15</v>
      </c>
      <c r="C20" s="22"/>
      <c r="D20" s="22"/>
      <c r="E20" s="22"/>
      <c r="F20" s="22"/>
      <c r="G20" s="23" t="n">
        <f aca="false">(D20-C20+F20-E20)*24</f>
        <v>0</v>
      </c>
      <c r="H20" s="27"/>
      <c r="I20" s="25"/>
      <c r="AA20" s="26" t="n">
        <f aca="false">AA19+1</f>
        <v>43054</v>
      </c>
    </row>
    <row r="21" customFormat="false" ht="21" hidden="false" customHeight="true" outlineLevel="0" collapsed="false">
      <c r="A21" s="16" t="str">
        <f aca="false">TEXT(AA21,"ttt")</f>
        <v>Do</v>
      </c>
      <c r="B21" s="16" t="n">
        <f aca="false">DAY(AA21)</f>
        <v>16</v>
      </c>
      <c r="C21" s="22"/>
      <c r="D21" s="22"/>
      <c r="E21" s="22"/>
      <c r="F21" s="22"/>
      <c r="G21" s="23" t="n">
        <f aca="false">(D21-C21+F21-E21)*24</f>
        <v>0</v>
      </c>
      <c r="H21" s="27"/>
      <c r="I21" s="25"/>
      <c r="AA21" s="26" t="n">
        <f aca="false">AA20+1</f>
        <v>43055</v>
      </c>
    </row>
    <row r="22" customFormat="false" ht="21" hidden="false" customHeight="true" outlineLevel="0" collapsed="false">
      <c r="A22" s="16" t="str">
        <f aca="false">TEXT(AA22,"ttt")</f>
        <v>Fr</v>
      </c>
      <c r="B22" s="16" t="n">
        <f aca="false">DAY(AA22)</f>
        <v>17</v>
      </c>
      <c r="C22" s="22"/>
      <c r="D22" s="22"/>
      <c r="E22" s="22"/>
      <c r="F22" s="22"/>
      <c r="G22" s="23" t="n">
        <f aca="false">(D22-C22+F22-E22)*24</f>
        <v>0</v>
      </c>
      <c r="H22" s="27"/>
      <c r="I22" s="25"/>
      <c r="AA22" s="26" t="n">
        <f aca="false">AA21+1</f>
        <v>43056</v>
      </c>
    </row>
    <row r="23" customFormat="false" ht="21" hidden="false" customHeight="true" outlineLevel="0" collapsed="false">
      <c r="A23" s="16" t="str">
        <f aca="false">TEXT(AA23,"ttt")</f>
        <v>Sa</v>
      </c>
      <c r="B23" s="16" t="n">
        <f aca="false">DAY(AA23)</f>
        <v>18</v>
      </c>
      <c r="C23" s="22"/>
      <c r="D23" s="22"/>
      <c r="E23" s="22"/>
      <c r="F23" s="22"/>
      <c r="G23" s="23" t="n">
        <f aca="false">(D23-C23+F23-E23)*24</f>
        <v>0</v>
      </c>
      <c r="H23" s="27"/>
      <c r="I23" s="25"/>
      <c r="AA23" s="26" t="n">
        <f aca="false">AA22+1</f>
        <v>43057</v>
      </c>
    </row>
    <row r="24" customFormat="false" ht="21" hidden="false" customHeight="true" outlineLevel="0" collapsed="false">
      <c r="A24" s="16" t="str">
        <f aca="false">TEXT(AA24,"ttt")</f>
        <v>So</v>
      </c>
      <c r="B24" s="16" t="n">
        <f aca="false">DAY(AA24)</f>
        <v>19</v>
      </c>
      <c r="C24" s="22"/>
      <c r="D24" s="22"/>
      <c r="E24" s="22"/>
      <c r="F24" s="22"/>
      <c r="G24" s="23" t="n">
        <f aca="false">(D24-C24+F24-E24)*24</f>
        <v>0</v>
      </c>
      <c r="H24" s="27"/>
      <c r="I24" s="25"/>
      <c r="AA24" s="26" t="n">
        <f aca="false">AA23+1</f>
        <v>43058</v>
      </c>
    </row>
    <row r="25" customFormat="false" ht="21" hidden="false" customHeight="true" outlineLevel="0" collapsed="false">
      <c r="A25" s="16" t="str">
        <f aca="false">TEXT(AA25,"ttt")</f>
        <v>Mo</v>
      </c>
      <c r="B25" s="16" t="n">
        <f aca="false">DAY(AA25)</f>
        <v>20</v>
      </c>
      <c r="C25" s="22"/>
      <c r="D25" s="22"/>
      <c r="E25" s="22"/>
      <c r="F25" s="22"/>
      <c r="G25" s="23" t="n">
        <f aca="false">(D25-C25+F25-E25)*24</f>
        <v>0</v>
      </c>
      <c r="H25" s="27"/>
      <c r="I25" s="25"/>
      <c r="AA25" s="26" t="n">
        <f aca="false">AA24+1</f>
        <v>43059</v>
      </c>
    </row>
    <row r="26" customFormat="false" ht="21" hidden="false" customHeight="true" outlineLevel="0" collapsed="false">
      <c r="A26" s="16" t="str">
        <f aca="false">TEXT(AA26,"ttt")</f>
        <v>Di</v>
      </c>
      <c r="B26" s="16" t="n">
        <f aca="false">DAY(AA26)</f>
        <v>21</v>
      </c>
      <c r="C26" s="22"/>
      <c r="D26" s="22"/>
      <c r="E26" s="22"/>
      <c r="F26" s="22"/>
      <c r="G26" s="23" t="n">
        <f aca="false">(D26-C26+F26-E26)*24</f>
        <v>0</v>
      </c>
      <c r="H26" s="27"/>
      <c r="I26" s="25"/>
      <c r="AA26" s="26" t="n">
        <f aca="false">AA25+1</f>
        <v>43060</v>
      </c>
    </row>
    <row r="27" customFormat="false" ht="21" hidden="false" customHeight="true" outlineLevel="0" collapsed="false">
      <c r="A27" s="16" t="str">
        <f aca="false">TEXT(AA27,"ttt")</f>
        <v>Mi</v>
      </c>
      <c r="B27" s="16" t="n">
        <f aca="false">DAY(AA27)</f>
        <v>22</v>
      </c>
      <c r="C27" s="22"/>
      <c r="D27" s="22"/>
      <c r="E27" s="22"/>
      <c r="F27" s="22"/>
      <c r="G27" s="23" t="n">
        <f aca="false">(D27-C27+F27-E27)*24</f>
        <v>0</v>
      </c>
      <c r="H27" s="27"/>
      <c r="I27" s="25"/>
      <c r="AA27" s="26" t="n">
        <f aca="false">AA26+1</f>
        <v>43061</v>
      </c>
    </row>
    <row r="28" customFormat="false" ht="21" hidden="false" customHeight="true" outlineLevel="0" collapsed="false">
      <c r="A28" s="16" t="str">
        <f aca="false">TEXT(AA28,"ttt")</f>
        <v>Do</v>
      </c>
      <c r="B28" s="16" t="n">
        <f aca="false">DAY(AA28)</f>
        <v>23</v>
      </c>
      <c r="C28" s="22"/>
      <c r="D28" s="22"/>
      <c r="E28" s="22"/>
      <c r="F28" s="22"/>
      <c r="G28" s="23" t="n">
        <f aca="false">(D28-C28+F28-E28)*24</f>
        <v>0</v>
      </c>
      <c r="H28" s="27"/>
      <c r="I28" s="25"/>
      <c r="AA28" s="26" t="n">
        <f aca="false">AA27+1</f>
        <v>43062</v>
      </c>
    </row>
    <row r="29" customFormat="false" ht="21" hidden="false" customHeight="true" outlineLevel="0" collapsed="false">
      <c r="A29" s="16" t="str">
        <f aca="false">TEXT(AA29,"ttt")</f>
        <v>Fr</v>
      </c>
      <c r="B29" s="16" t="n">
        <f aca="false">DAY(AA29)</f>
        <v>24</v>
      </c>
      <c r="C29" s="22"/>
      <c r="D29" s="22"/>
      <c r="E29" s="22"/>
      <c r="F29" s="22"/>
      <c r="G29" s="23" t="n">
        <f aca="false">(D29-C29+F29-E29)*24</f>
        <v>0</v>
      </c>
      <c r="H29" s="27"/>
      <c r="I29" s="25"/>
      <c r="AA29" s="26" t="n">
        <f aca="false">AA28+1</f>
        <v>43063</v>
      </c>
    </row>
    <row r="30" customFormat="false" ht="21" hidden="false" customHeight="true" outlineLevel="0" collapsed="false">
      <c r="A30" s="16" t="str">
        <f aca="false">TEXT(AA30,"ttt")</f>
        <v>Sa</v>
      </c>
      <c r="B30" s="16" t="n">
        <f aca="false">DAY(AA30)</f>
        <v>25</v>
      </c>
      <c r="C30" s="22"/>
      <c r="D30" s="22"/>
      <c r="E30" s="22"/>
      <c r="F30" s="22"/>
      <c r="G30" s="23" t="n">
        <f aca="false">(D30-C30+F30-E30)*24</f>
        <v>0</v>
      </c>
      <c r="H30" s="27"/>
      <c r="I30" s="25"/>
      <c r="AA30" s="26" t="n">
        <f aca="false">AA29+1</f>
        <v>43064</v>
      </c>
    </row>
    <row r="31" customFormat="false" ht="21" hidden="false" customHeight="true" outlineLevel="0" collapsed="false">
      <c r="A31" s="16" t="str">
        <f aca="false">TEXT(AA31,"ttt")</f>
        <v>So</v>
      </c>
      <c r="B31" s="16" t="n">
        <f aca="false">DAY(AA31)</f>
        <v>26</v>
      </c>
      <c r="C31" s="22"/>
      <c r="D31" s="22"/>
      <c r="E31" s="22"/>
      <c r="F31" s="22"/>
      <c r="G31" s="23" t="n">
        <f aca="false">(D31-C31+F31-E31)*24</f>
        <v>0</v>
      </c>
      <c r="H31" s="27"/>
      <c r="I31" s="25"/>
      <c r="AA31" s="26" t="n">
        <f aca="false">AA30+1</f>
        <v>43065</v>
      </c>
    </row>
    <row r="32" customFormat="false" ht="21" hidden="false" customHeight="true" outlineLevel="0" collapsed="false">
      <c r="A32" s="16" t="str">
        <f aca="false">TEXT(AA32,"ttt")</f>
        <v>Mo</v>
      </c>
      <c r="B32" s="16" t="n">
        <f aca="false">DAY(AA32)</f>
        <v>27</v>
      </c>
      <c r="C32" s="22"/>
      <c r="D32" s="22"/>
      <c r="E32" s="22"/>
      <c r="F32" s="22"/>
      <c r="G32" s="23" t="n">
        <f aca="false">(D32-C32+F32-E32)*24</f>
        <v>0</v>
      </c>
      <c r="H32" s="27"/>
      <c r="I32" s="25"/>
      <c r="AA32" s="26" t="n">
        <f aca="false">AA31+1</f>
        <v>43066</v>
      </c>
    </row>
    <row r="33" customFormat="false" ht="21" hidden="false" customHeight="true" outlineLevel="0" collapsed="false">
      <c r="A33" s="16" t="str">
        <f aca="false">TEXT(AA33,"ttt")</f>
        <v>Di</v>
      </c>
      <c r="B33" s="16" t="n">
        <f aca="false">DAY(AA33)</f>
        <v>28</v>
      </c>
      <c r="C33" s="22"/>
      <c r="D33" s="22"/>
      <c r="E33" s="22"/>
      <c r="F33" s="22"/>
      <c r="G33" s="23" t="n">
        <f aca="false">(D33-C33+F33-E33)*24</f>
        <v>0</v>
      </c>
      <c r="H33" s="27"/>
      <c r="I33" s="25"/>
      <c r="AA33" s="26" t="n">
        <f aca="false">AA32+1</f>
        <v>43067</v>
      </c>
    </row>
    <row r="34" customFormat="false" ht="21" hidden="false" customHeight="true" outlineLevel="0" collapsed="false">
      <c r="A34" s="16" t="str">
        <f aca="false">TEXT(AA34,"ttt")</f>
        <v>Mi</v>
      </c>
      <c r="B34" s="16" t="n">
        <f aca="false">DAY(AA34)</f>
        <v>29</v>
      </c>
      <c r="C34" s="22"/>
      <c r="D34" s="22"/>
      <c r="E34" s="22"/>
      <c r="F34" s="22"/>
      <c r="G34" s="23" t="n">
        <f aca="false">(D34-C34+F34-E34)*24</f>
        <v>0</v>
      </c>
      <c r="H34" s="27"/>
      <c r="I34" s="25"/>
      <c r="AA34" s="26" t="n">
        <f aca="false">AA33+1</f>
        <v>43068</v>
      </c>
    </row>
    <row r="35" customFormat="false" ht="21" hidden="false" customHeight="true" outlineLevel="0" collapsed="false">
      <c r="A35" s="16" t="str">
        <f aca="false">TEXT(AA35,"ttt")</f>
        <v>Do</v>
      </c>
      <c r="B35" s="16" t="n">
        <f aca="false">DAY(AA35)</f>
        <v>30</v>
      </c>
      <c r="C35" s="22"/>
      <c r="D35" s="22"/>
      <c r="E35" s="22"/>
      <c r="F35" s="22"/>
      <c r="G35" s="23" t="n">
        <f aca="false">(D35-C35+F35-E35)*24</f>
        <v>0</v>
      </c>
      <c r="H35" s="27"/>
      <c r="I35" s="25"/>
      <c r="AA35" s="26" t="n">
        <f aca="false">AA34+1</f>
        <v>43069</v>
      </c>
    </row>
    <row r="36" customFormat="false" ht="6" hidden="false" customHeight="true" outlineLevel="0" collapsed="false">
      <c r="A36" s="10"/>
      <c r="B36" s="10"/>
      <c r="C36" s="10"/>
      <c r="D36" s="10"/>
      <c r="E36" s="10"/>
      <c r="F36" s="10"/>
      <c r="G36" s="11"/>
      <c r="H36" s="10"/>
      <c r="I36" s="12"/>
    </row>
    <row r="37" customFormat="false" ht="15" hidden="false" customHeight="false" outlineLevel="0" collapsed="false">
      <c r="A37" s="10"/>
      <c r="B37" s="10"/>
      <c r="C37" s="10"/>
      <c r="D37" s="10"/>
      <c r="E37" s="28" t="s">
        <v>45</v>
      </c>
      <c r="F37" s="28"/>
      <c r="G37" s="29" t="n">
        <f aca="false">SUM(G6:G35)</f>
        <v>0</v>
      </c>
      <c r="H37" s="10"/>
      <c r="I37" s="12"/>
      <c r="AB37" s="30" t="n">
        <f aca="false">COUNT(AA:AA)</f>
        <v>30</v>
      </c>
      <c r="AC37" s="6" t="s">
        <v>46</v>
      </c>
    </row>
    <row r="38" customFormat="false" ht="15" hidden="false" customHeight="false" outlineLevel="0" collapsed="false">
      <c r="A38" s="10"/>
      <c r="B38" s="10"/>
      <c r="C38" s="10"/>
      <c r="D38" s="10"/>
      <c r="E38" s="28" t="s">
        <v>47</v>
      </c>
      <c r="F38" s="28"/>
      <c r="G38" s="29" t="n">
        <f aca="false">Grunddaten!B4/5*AB38</f>
        <v>168</v>
      </c>
      <c r="H38" s="10"/>
      <c r="I38" s="12"/>
      <c r="AB38" s="6" t="n">
        <f aca="false">NETWORKDAYS.INTL(MIN(AA:AA),MAX(AA:AA),1,Grunddaten!D9:D23)</f>
        <v>21</v>
      </c>
      <c r="AC38" s="6" t="s">
        <v>48</v>
      </c>
    </row>
    <row r="39" customFormat="false" ht="15" hidden="false" customHeight="false" outlineLevel="0" collapsed="false">
      <c r="A39" s="10"/>
      <c r="B39" s="10"/>
      <c r="C39" s="10"/>
      <c r="D39" s="28" t="s">
        <v>49</v>
      </c>
      <c r="E39" s="28"/>
      <c r="F39" s="28"/>
      <c r="G39" s="29" t="n">
        <f aca="false">Okt!G41</f>
        <v>-1672</v>
      </c>
      <c r="H39" s="10"/>
      <c r="I39" s="12"/>
    </row>
    <row r="40" customFormat="false" ht="15" hidden="false" customHeight="false" outlineLevel="0" collapsed="false">
      <c r="A40" s="10"/>
      <c r="B40" s="10"/>
      <c r="C40" s="10"/>
      <c r="D40" s="28" t="s">
        <v>50</v>
      </c>
      <c r="E40" s="28"/>
      <c r="F40" s="28"/>
      <c r="G40" s="29" t="n">
        <f aca="false">G37+G39-G38</f>
        <v>-1840</v>
      </c>
      <c r="H40" s="10"/>
    </row>
    <row r="41" customFormat="false" ht="15" hidden="false" customHeight="false" outlineLevel="0" collapsed="false">
      <c r="A41" s="31" t="s">
        <v>51</v>
      </c>
      <c r="I41" s="32" t="s">
        <v>52</v>
      </c>
    </row>
  </sheetData>
  <sheetProtection sheet="true" password="e7da" objects="true" scenarios="true" selectLockedCells="true"/>
  <mergeCells count="6">
    <mergeCell ref="A1:I1"/>
    <mergeCell ref="A3:E3"/>
    <mergeCell ref="E37:F37"/>
    <mergeCell ref="E38:F38"/>
    <mergeCell ref="D39:F39"/>
    <mergeCell ref="D40:F40"/>
  </mergeCells>
  <conditionalFormatting sqref="A6:A35">
    <cfRule type="expression" priority="2" aboveAverage="0" equalAverage="0" bottom="0" percent="0" rank="0" text="" dxfId="0">
      <formula>WEEKDAY(AA6,2)&gt;5</formula>
    </cfRule>
  </conditionalFormatting>
  <conditionalFormatting sqref="B6:B35">
    <cfRule type="expression" priority="3" aboveAverage="0" equalAverage="0" bottom="0" percent="0" rank="0" text="" dxfId="1">
      <formula>WEEKDAY(AA6,2)&gt;5</formula>
    </cfRule>
  </conditionalFormatting>
  <conditionalFormatting sqref="C6:C7 C23:C28 C16:C21 C9:C14 C30:C35">
    <cfRule type="expression" priority="4" aboveAverage="0" equalAverage="0" bottom="0" percent="0" rank="0" text="" dxfId="2">
      <formula>WEEKDAY(AA6,2)&gt;5</formula>
    </cfRule>
  </conditionalFormatting>
  <conditionalFormatting sqref="D6:D7 D23:D28 D16:D21 D9:D14 D30:D35">
    <cfRule type="expression" priority="5" aboveAverage="0" equalAverage="0" bottom="0" percent="0" rank="0" text="" dxfId="3">
      <formula>WEEKDAY(AA6,2)&gt;5</formula>
    </cfRule>
  </conditionalFormatting>
  <conditionalFormatting sqref="E6:E7 E23:E28 E16:E21 E9:E14 E30:E35">
    <cfRule type="expression" priority="6" aboveAverage="0" equalAverage="0" bottom="0" percent="0" rank="0" text="" dxfId="4">
      <formula>WEEKDAY(AA6,2)&gt;5</formula>
    </cfRule>
  </conditionalFormatting>
  <conditionalFormatting sqref="F6:F7 F23:F28 F16:F21 F9:F14 F30:F35">
    <cfRule type="expression" priority="7" aboveAverage="0" equalAverage="0" bottom="0" percent="0" rank="0" text="" dxfId="5">
      <formula>WEEKDAY(AA6,2)&gt;5</formula>
    </cfRule>
  </conditionalFormatting>
  <conditionalFormatting sqref="G6:G35">
    <cfRule type="expression" priority="8" aboveAverage="0" equalAverage="0" bottom="0" percent="0" rank="0" text="" dxfId="6">
      <formula>WEEKDAY(AA6,2)&gt;5</formula>
    </cfRule>
  </conditionalFormatting>
  <conditionalFormatting sqref="H6:H35">
    <cfRule type="expression" priority="9" aboveAverage="0" equalAverage="0" bottom="0" percent="0" rank="0" text="" dxfId="7">
      <formula>WEEKDAY(AA6,2)&gt;5</formula>
    </cfRule>
  </conditionalFormatting>
  <conditionalFormatting sqref="I6:I35">
    <cfRule type="expression" priority="10" aboveAverage="0" equalAverage="0" bottom="0" percent="0" rank="0" text="" dxfId="8">
      <formula>WEEKDAY(AA6,2)&gt;5</formula>
    </cfRule>
  </conditionalFormatting>
  <conditionalFormatting sqref="C22">
    <cfRule type="expression" priority="11" aboveAverage="0" equalAverage="0" bottom="0" percent="0" rank="0" text="" dxfId="9">
      <formula>WEEKDAY(AA22,2)&gt;5</formula>
    </cfRule>
  </conditionalFormatting>
  <conditionalFormatting sqref="D22">
    <cfRule type="expression" priority="12" aboveAverage="0" equalAverage="0" bottom="0" percent="0" rank="0" text="" dxfId="10">
      <formula>WEEKDAY(AA22,2)&gt;5</formula>
    </cfRule>
  </conditionalFormatting>
  <conditionalFormatting sqref="E22">
    <cfRule type="expression" priority="13" aboveAverage="0" equalAverage="0" bottom="0" percent="0" rank="0" text="" dxfId="11">
      <formula>WEEKDAY(AA22,2)&gt;5</formula>
    </cfRule>
  </conditionalFormatting>
  <conditionalFormatting sqref="F22">
    <cfRule type="expression" priority="14" aboveAverage="0" equalAverage="0" bottom="0" percent="0" rank="0" text="" dxfId="12">
      <formula>WEEKDAY(AA22,2)&gt;5</formula>
    </cfRule>
  </conditionalFormatting>
  <conditionalFormatting sqref="C29">
    <cfRule type="expression" priority="15" aboveAverage="0" equalAverage="0" bottom="0" percent="0" rank="0" text="" dxfId="13">
      <formula>WEEKDAY(AA29,2)&gt;5</formula>
    </cfRule>
  </conditionalFormatting>
  <conditionalFormatting sqref="D29">
    <cfRule type="expression" priority="16" aboveAverage="0" equalAverage="0" bottom="0" percent="0" rank="0" text="" dxfId="14">
      <formula>WEEKDAY(AA29,2)&gt;5</formula>
    </cfRule>
  </conditionalFormatting>
  <conditionalFormatting sqref="E29">
    <cfRule type="expression" priority="17" aboveAverage="0" equalAverage="0" bottom="0" percent="0" rank="0" text="" dxfId="15">
      <formula>WEEKDAY(AA29,2)&gt;5</formula>
    </cfRule>
  </conditionalFormatting>
  <conditionalFormatting sqref="F29">
    <cfRule type="expression" priority="18" aboveAverage="0" equalAverage="0" bottom="0" percent="0" rank="0" text="" dxfId="16">
      <formula>WEEKDAY(AA29,2)&gt;5</formula>
    </cfRule>
  </conditionalFormatting>
  <conditionalFormatting sqref="C15">
    <cfRule type="expression" priority="19" aboveAverage="0" equalAverage="0" bottom="0" percent="0" rank="0" text="" dxfId="17">
      <formula>WEEKDAY(AA15,2)&gt;5</formula>
    </cfRule>
  </conditionalFormatting>
  <conditionalFormatting sqref="D15">
    <cfRule type="expression" priority="20" aboveAverage="0" equalAverage="0" bottom="0" percent="0" rank="0" text="" dxfId="18">
      <formula>WEEKDAY(AA15,2)&gt;5</formula>
    </cfRule>
  </conditionalFormatting>
  <conditionalFormatting sqref="E15">
    <cfRule type="expression" priority="21" aboveAverage="0" equalAverage="0" bottom="0" percent="0" rank="0" text="" dxfId="19">
      <formula>WEEKDAY(AA15,2)&gt;5</formula>
    </cfRule>
  </conditionalFormatting>
  <conditionalFormatting sqref="F15">
    <cfRule type="expression" priority="22" aboveAverage="0" equalAverage="0" bottom="0" percent="0" rank="0" text="" dxfId="20">
      <formula>WEEKDAY(AA15,2)&gt;5</formula>
    </cfRule>
  </conditionalFormatting>
  <conditionalFormatting sqref="C8">
    <cfRule type="expression" priority="23" aboveAverage="0" equalAverage="0" bottom="0" percent="0" rank="0" text="" dxfId="21">
      <formula>WEEKDAY(AA8,2)&gt;5</formula>
    </cfRule>
  </conditionalFormatting>
  <conditionalFormatting sqref="D8">
    <cfRule type="expression" priority="24" aboveAverage="0" equalAverage="0" bottom="0" percent="0" rank="0" text="" dxfId="22">
      <formula>WEEKDAY(AA8,2)&gt;5</formula>
    </cfRule>
  </conditionalFormatting>
  <conditionalFormatting sqref="E8">
    <cfRule type="expression" priority="25" aboveAverage="0" equalAverage="0" bottom="0" percent="0" rank="0" text="" dxfId="23">
      <formula>WEEKDAY(AA8,2)&gt;5</formula>
    </cfRule>
  </conditionalFormatting>
  <conditionalFormatting sqref="F8">
    <cfRule type="expression" priority="26" aboveAverage="0" equalAverage="0" bottom="0" percent="0" rank="0" text="" dxfId="24">
      <formula>WEEKDAY(AA8,2)&gt;5</formula>
    </cfRule>
  </conditionalFormatting>
  <printOptions headings="false" gridLines="false" gridLinesSet="true" horizontalCentered="false" verticalCentered="false"/>
  <pageMargins left="0.984027777777778" right="0.551388888888889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42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10" zoomScaleNormal="110" zoomScalePageLayoutView="50" workbookViewId="0">
      <selection pane="topLeft" activeCell="C6" activeCellId="0" sqref="C6"/>
    </sheetView>
  </sheetViews>
  <sheetFormatPr defaultRowHeight="15"/>
  <cols>
    <col collapsed="false" hidden="false" max="2" min="1" style="6" width="5.80612244897959"/>
    <col collapsed="false" hidden="false" max="6" min="3" style="6" width="6.61224489795918"/>
    <col collapsed="false" hidden="false" max="7" min="7" style="7" width="8.10204081632653"/>
    <col collapsed="false" hidden="false" max="8" min="8" style="6" width="12.6887755102041"/>
    <col collapsed="false" hidden="false" max="9" min="9" style="8" width="24.3010204081633"/>
    <col collapsed="false" hidden="false" max="26" min="10" style="6" width="9.04591836734694"/>
    <col collapsed="false" hidden="false" max="27" min="27" style="6" width="12.1479591836735"/>
    <col collapsed="false" hidden="false" max="1025" min="28" style="6" width="9.04591836734694"/>
  </cols>
  <sheetData>
    <row r="1" customFormat="false" ht="18.75" hidden="false" customHeight="false" outlineLevel="0" collapsed="false">
      <c r="A1" s="9" t="str">
        <f aca="false">Grunddaten!B1</f>
        <v>_</v>
      </c>
      <c r="B1" s="9"/>
      <c r="C1" s="9"/>
      <c r="D1" s="9"/>
      <c r="E1" s="9"/>
      <c r="F1" s="9"/>
      <c r="G1" s="9"/>
      <c r="H1" s="9"/>
      <c r="I1" s="9"/>
    </row>
    <row r="2" customFormat="false" ht="9.75" hidden="false" customHeight="true" outlineLevel="0" collapsed="false">
      <c r="A2" s="10"/>
      <c r="B2" s="10"/>
      <c r="C2" s="10"/>
      <c r="D2" s="10"/>
      <c r="E2" s="10"/>
      <c r="F2" s="10"/>
      <c r="G2" s="11"/>
      <c r="H2" s="10"/>
      <c r="I2" s="12"/>
    </row>
    <row r="3" customFormat="false" ht="15" hidden="false" customHeight="false" outlineLevel="0" collapsed="false">
      <c r="A3" s="13" t="str">
        <f aca="false">Grunddaten!B2</f>
        <v>_</v>
      </c>
      <c r="B3" s="13"/>
      <c r="C3" s="13"/>
      <c r="D3" s="13"/>
      <c r="E3" s="13"/>
      <c r="F3" s="10"/>
      <c r="H3" s="14" t="n">
        <f aca="false">EDATE(Nov!H3,1)</f>
        <v>43070</v>
      </c>
      <c r="I3" s="15" t="n">
        <f aca="false">Grunddaten!B3</f>
        <v>2017</v>
      </c>
    </row>
    <row r="4" customFormat="false" ht="9" hidden="false" customHeight="true" outlineLevel="0" collapsed="false">
      <c r="A4" s="10"/>
      <c r="B4" s="10"/>
      <c r="C4" s="10"/>
      <c r="D4" s="10"/>
      <c r="E4" s="10"/>
      <c r="F4" s="10"/>
      <c r="G4" s="11"/>
      <c r="H4" s="10"/>
      <c r="I4" s="12"/>
    </row>
    <row r="5" s="21" customFormat="true" ht="24.75" hidden="false" customHeight="true" outlineLevel="0" collapsed="false">
      <c r="A5" s="16"/>
      <c r="B5" s="17" t="s">
        <v>39</v>
      </c>
      <c r="C5" s="17" t="s">
        <v>40</v>
      </c>
      <c r="D5" s="17" t="s">
        <v>41</v>
      </c>
      <c r="E5" s="17" t="s">
        <v>40</v>
      </c>
      <c r="F5" s="17" t="s">
        <v>41</v>
      </c>
      <c r="G5" s="18" t="s">
        <v>42</v>
      </c>
      <c r="H5" s="19" t="s">
        <v>43</v>
      </c>
      <c r="I5" s="20" t="s">
        <v>44</v>
      </c>
    </row>
    <row r="6" customFormat="false" ht="21" hidden="false" customHeight="true" outlineLevel="0" collapsed="false">
      <c r="A6" s="16" t="str">
        <f aca="false">TEXT(AA6,"ttt")</f>
        <v>Fr</v>
      </c>
      <c r="B6" s="16" t="n">
        <f aca="false">DAY(AA6)</f>
        <v>1</v>
      </c>
      <c r="C6" s="22"/>
      <c r="D6" s="22"/>
      <c r="E6" s="22"/>
      <c r="F6" s="22"/>
      <c r="G6" s="23" t="n">
        <f aca="false">(D6-C6+F6-E6)*24</f>
        <v>0</v>
      </c>
      <c r="H6" s="24"/>
      <c r="I6" s="25"/>
      <c r="AA6" s="26" t="n">
        <f aca="false">H3</f>
        <v>43070</v>
      </c>
    </row>
    <row r="7" customFormat="false" ht="21" hidden="false" customHeight="true" outlineLevel="0" collapsed="false">
      <c r="A7" s="16" t="str">
        <f aca="false">TEXT(AA7,"ttt")</f>
        <v>Sa</v>
      </c>
      <c r="B7" s="16" t="n">
        <f aca="false">DAY(AA7)</f>
        <v>2</v>
      </c>
      <c r="C7" s="22"/>
      <c r="D7" s="22"/>
      <c r="E7" s="22"/>
      <c r="F7" s="22"/>
      <c r="G7" s="23" t="n">
        <f aca="false">(D7-C7+F7-E7)*24</f>
        <v>0</v>
      </c>
      <c r="H7" s="24"/>
      <c r="I7" s="25"/>
      <c r="AA7" s="26" t="n">
        <f aca="false">AA6+1</f>
        <v>43071</v>
      </c>
    </row>
    <row r="8" customFormat="false" ht="21" hidden="false" customHeight="true" outlineLevel="0" collapsed="false">
      <c r="A8" s="16" t="str">
        <f aca="false">TEXT(AA8,"ttt")</f>
        <v>So</v>
      </c>
      <c r="B8" s="16" t="n">
        <f aca="false">DAY(AA8)</f>
        <v>3</v>
      </c>
      <c r="C8" s="22"/>
      <c r="D8" s="22"/>
      <c r="E8" s="22"/>
      <c r="F8" s="22"/>
      <c r="G8" s="23" t="n">
        <f aca="false">(D8-C8+F8-E8)*24</f>
        <v>0</v>
      </c>
      <c r="H8" s="24"/>
      <c r="I8" s="25"/>
      <c r="AA8" s="26" t="n">
        <f aca="false">AA7+1</f>
        <v>43072</v>
      </c>
    </row>
    <row r="9" customFormat="false" ht="21" hidden="false" customHeight="true" outlineLevel="0" collapsed="false">
      <c r="A9" s="16" t="str">
        <f aca="false">TEXT(AA9,"ttt")</f>
        <v>Mo</v>
      </c>
      <c r="B9" s="16" t="n">
        <f aca="false">DAY(AA9)</f>
        <v>4</v>
      </c>
      <c r="C9" s="22"/>
      <c r="D9" s="22"/>
      <c r="E9" s="22"/>
      <c r="F9" s="22"/>
      <c r="G9" s="23" t="n">
        <f aca="false">(D9-C9+F9-E9)*24</f>
        <v>0</v>
      </c>
      <c r="H9" s="24"/>
      <c r="I9" s="25"/>
      <c r="AA9" s="26" t="n">
        <f aca="false">AA8+1</f>
        <v>43073</v>
      </c>
    </row>
    <row r="10" customFormat="false" ht="21" hidden="false" customHeight="true" outlineLevel="0" collapsed="false">
      <c r="A10" s="16" t="str">
        <f aca="false">TEXT(AA10,"ttt")</f>
        <v>Di</v>
      </c>
      <c r="B10" s="16" t="n">
        <f aca="false">DAY(AA10)</f>
        <v>5</v>
      </c>
      <c r="C10" s="22"/>
      <c r="D10" s="22"/>
      <c r="E10" s="22"/>
      <c r="F10" s="22"/>
      <c r="G10" s="23" t="n">
        <f aca="false">(D10-C10+F10-E10)*24</f>
        <v>0</v>
      </c>
      <c r="H10" s="24"/>
      <c r="I10" s="25"/>
      <c r="AA10" s="26" t="n">
        <f aca="false">AA9+1</f>
        <v>43074</v>
      </c>
    </row>
    <row r="11" customFormat="false" ht="21" hidden="false" customHeight="true" outlineLevel="0" collapsed="false">
      <c r="A11" s="16" t="str">
        <f aca="false">TEXT(AA11,"ttt")</f>
        <v>Mi</v>
      </c>
      <c r="B11" s="16" t="n">
        <f aca="false">DAY(AA11)</f>
        <v>6</v>
      </c>
      <c r="C11" s="22"/>
      <c r="D11" s="22"/>
      <c r="E11" s="22"/>
      <c r="F11" s="22"/>
      <c r="G11" s="23" t="n">
        <f aca="false">(D11-C11+F11-E11)*24</f>
        <v>0</v>
      </c>
      <c r="H11" s="27"/>
      <c r="I11" s="25"/>
      <c r="AA11" s="26" t="n">
        <f aca="false">AA10+1</f>
        <v>43075</v>
      </c>
    </row>
    <row r="12" customFormat="false" ht="21" hidden="false" customHeight="true" outlineLevel="0" collapsed="false">
      <c r="A12" s="16" t="str">
        <f aca="false">TEXT(AA12,"ttt")</f>
        <v>Do</v>
      </c>
      <c r="B12" s="16" t="n">
        <f aca="false">DAY(AA12)</f>
        <v>7</v>
      </c>
      <c r="C12" s="22"/>
      <c r="D12" s="22"/>
      <c r="E12" s="22"/>
      <c r="F12" s="22"/>
      <c r="G12" s="23" t="n">
        <f aca="false">(D12-C12+F12-E12)*24</f>
        <v>0</v>
      </c>
      <c r="H12" s="27"/>
      <c r="I12" s="25"/>
      <c r="AA12" s="26" t="n">
        <f aca="false">AA11+1</f>
        <v>43076</v>
      </c>
    </row>
    <row r="13" customFormat="false" ht="21" hidden="false" customHeight="true" outlineLevel="0" collapsed="false">
      <c r="A13" s="16" t="str">
        <f aca="false">TEXT(AA13,"ttt")</f>
        <v>Fr</v>
      </c>
      <c r="B13" s="16" t="n">
        <f aca="false">DAY(AA13)</f>
        <v>8</v>
      </c>
      <c r="C13" s="22"/>
      <c r="D13" s="22"/>
      <c r="E13" s="22"/>
      <c r="F13" s="22"/>
      <c r="G13" s="23" t="n">
        <f aca="false">(D13-C13+F13-E13)*24</f>
        <v>0</v>
      </c>
      <c r="H13" s="27"/>
      <c r="I13" s="25"/>
      <c r="AA13" s="26" t="n">
        <f aca="false">AA12+1</f>
        <v>43077</v>
      </c>
    </row>
    <row r="14" customFormat="false" ht="21" hidden="false" customHeight="true" outlineLevel="0" collapsed="false">
      <c r="A14" s="16" t="str">
        <f aca="false">TEXT(AA14,"ttt")</f>
        <v>Sa</v>
      </c>
      <c r="B14" s="16" t="n">
        <f aca="false">DAY(AA14)</f>
        <v>9</v>
      </c>
      <c r="C14" s="22"/>
      <c r="D14" s="22"/>
      <c r="E14" s="22"/>
      <c r="F14" s="22"/>
      <c r="G14" s="23" t="n">
        <f aca="false">(D14-C14+F14-E14)*24</f>
        <v>0</v>
      </c>
      <c r="H14" s="27"/>
      <c r="I14" s="25"/>
      <c r="AA14" s="26" t="n">
        <f aca="false">AA13+1</f>
        <v>43078</v>
      </c>
    </row>
    <row r="15" customFormat="false" ht="21" hidden="false" customHeight="true" outlineLevel="0" collapsed="false">
      <c r="A15" s="16" t="str">
        <f aca="false">TEXT(AA15,"ttt")</f>
        <v>So</v>
      </c>
      <c r="B15" s="16" t="n">
        <f aca="false">DAY(AA15)</f>
        <v>10</v>
      </c>
      <c r="C15" s="22"/>
      <c r="D15" s="22"/>
      <c r="E15" s="22"/>
      <c r="F15" s="22"/>
      <c r="G15" s="23" t="n">
        <f aca="false">(D15-C15+F15-E15)*24</f>
        <v>0</v>
      </c>
      <c r="H15" s="27"/>
      <c r="I15" s="25"/>
      <c r="AA15" s="26" t="n">
        <f aca="false">AA14+1</f>
        <v>43079</v>
      </c>
    </row>
    <row r="16" customFormat="false" ht="21" hidden="false" customHeight="true" outlineLevel="0" collapsed="false">
      <c r="A16" s="16" t="str">
        <f aca="false">TEXT(AA16,"ttt")</f>
        <v>Mo</v>
      </c>
      <c r="B16" s="16" t="n">
        <f aca="false">DAY(AA16)</f>
        <v>11</v>
      </c>
      <c r="C16" s="22"/>
      <c r="D16" s="22"/>
      <c r="E16" s="22"/>
      <c r="F16" s="22"/>
      <c r="G16" s="23" t="n">
        <f aca="false">(D16-C16+F16-E16)*24</f>
        <v>0</v>
      </c>
      <c r="H16" s="27"/>
      <c r="I16" s="25"/>
      <c r="AA16" s="26" t="n">
        <f aca="false">AA15+1</f>
        <v>43080</v>
      </c>
    </row>
    <row r="17" customFormat="false" ht="21" hidden="false" customHeight="true" outlineLevel="0" collapsed="false">
      <c r="A17" s="16" t="str">
        <f aca="false">TEXT(AA17,"ttt")</f>
        <v>Di</v>
      </c>
      <c r="B17" s="16" t="n">
        <f aca="false">DAY(AA17)</f>
        <v>12</v>
      </c>
      <c r="C17" s="22"/>
      <c r="D17" s="22"/>
      <c r="E17" s="22"/>
      <c r="F17" s="22"/>
      <c r="G17" s="23" t="n">
        <f aca="false">(D17-C17+F17-E17)*24</f>
        <v>0</v>
      </c>
      <c r="H17" s="27"/>
      <c r="I17" s="25"/>
      <c r="AA17" s="26" t="n">
        <f aca="false">AA16+1</f>
        <v>43081</v>
      </c>
    </row>
    <row r="18" customFormat="false" ht="21" hidden="false" customHeight="true" outlineLevel="0" collapsed="false">
      <c r="A18" s="16" t="str">
        <f aca="false">TEXT(AA18,"ttt")</f>
        <v>Mi</v>
      </c>
      <c r="B18" s="16" t="n">
        <f aca="false">DAY(AA18)</f>
        <v>13</v>
      </c>
      <c r="C18" s="22"/>
      <c r="D18" s="22"/>
      <c r="E18" s="22"/>
      <c r="F18" s="22"/>
      <c r="G18" s="23" t="n">
        <f aca="false">(D18-C18+F18-E18)*24</f>
        <v>0</v>
      </c>
      <c r="H18" s="27"/>
      <c r="I18" s="25"/>
      <c r="AA18" s="26" t="n">
        <f aca="false">AA17+1</f>
        <v>43082</v>
      </c>
    </row>
    <row r="19" customFormat="false" ht="21" hidden="false" customHeight="true" outlineLevel="0" collapsed="false">
      <c r="A19" s="16" t="str">
        <f aca="false">TEXT(AA19,"ttt")</f>
        <v>Do</v>
      </c>
      <c r="B19" s="16" t="n">
        <f aca="false">DAY(AA19)</f>
        <v>14</v>
      </c>
      <c r="C19" s="22"/>
      <c r="D19" s="22"/>
      <c r="E19" s="22"/>
      <c r="F19" s="22"/>
      <c r="G19" s="23" t="n">
        <f aca="false">(D19-C19+F19-E19)*24</f>
        <v>0</v>
      </c>
      <c r="H19" s="27"/>
      <c r="I19" s="25"/>
      <c r="AA19" s="26" t="n">
        <f aca="false">AA18+1</f>
        <v>43083</v>
      </c>
    </row>
    <row r="20" customFormat="false" ht="21" hidden="false" customHeight="true" outlineLevel="0" collapsed="false">
      <c r="A20" s="16" t="str">
        <f aca="false">TEXT(AA20,"ttt")</f>
        <v>Fr</v>
      </c>
      <c r="B20" s="16" t="n">
        <f aca="false">DAY(AA20)</f>
        <v>15</v>
      </c>
      <c r="C20" s="22"/>
      <c r="D20" s="22"/>
      <c r="E20" s="22"/>
      <c r="F20" s="22"/>
      <c r="G20" s="23" t="n">
        <f aca="false">(D20-C20+F20-E20)*24</f>
        <v>0</v>
      </c>
      <c r="H20" s="27"/>
      <c r="I20" s="25"/>
      <c r="AA20" s="26" t="n">
        <f aca="false">AA19+1</f>
        <v>43084</v>
      </c>
    </row>
    <row r="21" customFormat="false" ht="21" hidden="false" customHeight="true" outlineLevel="0" collapsed="false">
      <c r="A21" s="16" t="str">
        <f aca="false">TEXT(AA21,"ttt")</f>
        <v>Sa</v>
      </c>
      <c r="B21" s="16" t="n">
        <f aca="false">DAY(AA21)</f>
        <v>16</v>
      </c>
      <c r="C21" s="22"/>
      <c r="D21" s="22"/>
      <c r="E21" s="22"/>
      <c r="F21" s="22"/>
      <c r="G21" s="23" t="n">
        <f aca="false">(D21-C21+F21-E21)*24</f>
        <v>0</v>
      </c>
      <c r="H21" s="27"/>
      <c r="I21" s="25"/>
      <c r="AA21" s="26" t="n">
        <f aca="false">AA20+1</f>
        <v>43085</v>
      </c>
    </row>
    <row r="22" customFormat="false" ht="21" hidden="false" customHeight="true" outlineLevel="0" collapsed="false">
      <c r="A22" s="16" t="str">
        <f aca="false">TEXT(AA22,"ttt")</f>
        <v>So</v>
      </c>
      <c r="B22" s="16" t="n">
        <f aca="false">DAY(AA22)</f>
        <v>17</v>
      </c>
      <c r="C22" s="22"/>
      <c r="D22" s="22"/>
      <c r="E22" s="22"/>
      <c r="F22" s="22"/>
      <c r="G22" s="23" t="n">
        <f aca="false">(D22-C22+F22-E22)*24</f>
        <v>0</v>
      </c>
      <c r="H22" s="27"/>
      <c r="I22" s="25"/>
      <c r="AA22" s="26" t="n">
        <f aca="false">AA21+1</f>
        <v>43086</v>
      </c>
    </row>
    <row r="23" customFormat="false" ht="21" hidden="false" customHeight="true" outlineLevel="0" collapsed="false">
      <c r="A23" s="16" t="str">
        <f aca="false">TEXT(AA23,"ttt")</f>
        <v>Mo</v>
      </c>
      <c r="B23" s="16" t="n">
        <f aca="false">DAY(AA23)</f>
        <v>18</v>
      </c>
      <c r="C23" s="22"/>
      <c r="D23" s="22"/>
      <c r="E23" s="22"/>
      <c r="F23" s="22"/>
      <c r="G23" s="23" t="n">
        <f aca="false">(D23-C23+F23-E23)*24</f>
        <v>0</v>
      </c>
      <c r="H23" s="27"/>
      <c r="I23" s="25"/>
      <c r="AA23" s="26" t="n">
        <f aca="false">AA22+1</f>
        <v>43087</v>
      </c>
    </row>
    <row r="24" customFormat="false" ht="21" hidden="false" customHeight="true" outlineLevel="0" collapsed="false">
      <c r="A24" s="16" t="str">
        <f aca="false">TEXT(AA24,"ttt")</f>
        <v>Di</v>
      </c>
      <c r="B24" s="16" t="n">
        <f aca="false">DAY(AA24)</f>
        <v>19</v>
      </c>
      <c r="C24" s="22"/>
      <c r="D24" s="22"/>
      <c r="E24" s="22"/>
      <c r="F24" s="22"/>
      <c r="G24" s="23" t="n">
        <f aca="false">(D24-C24+F24-E24)*24</f>
        <v>0</v>
      </c>
      <c r="H24" s="27"/>
      <c r="I24" s="25"/>
      <c r="AA24" s="26" t="n">
        <f aca="false">AA23+1</f>
        <v>43088</v>
      </c>
    </row>
    <row r="25" customFormat="false" ht="21" hidden="false" customHeight="true" outlineLevel="0" collapsed="false">
      <c r="A25" s="16" t="str">
        <f aca="false">TEXT(AA25,"ttt")</f>
        <v>Mi</v>
      </c>
      <c r="B25" s="16" t="n">
        <f aca="false">DAY(AA25)</f>
        <v>20</v>
      </c>
      <c r="C25" s="22"/>
      <c r="D25" s="22"/>
      <c r="E25" s="22"/>
      <c r="F25" s="22"/>
      <c r="G25" s="23" t="n">
        <f aca="false">(D25-C25+F25-E25)*24</f>
        <v>0</v>
      </c>
      <c r="H25" s="27"/>
      <c r="I25" s="25"/>
      <c r="AA25" s="26" t="n">
        <f aca="false">AA24+1</f>
        <v>43089</v>
      </c>
    </row>
    <row r="26" customFormat="false" ht="21" hidden="false" customHeight="true" outlineLevel="0" collapsed="false">
      <c r="A26" s="16" t="str">
        <f aca="false">TEXT(AA26,"ttt")</f>
        <v>Do</v>
      </c>
      <c r="B26" s="16" t="n">
        <f aca="false">DAY(AA26)</f>
        <v>21</v>
      </c>
      <c r="C26" s="22"/>
      <c r="D26" s="22"/>
      <c r="E26" s="22"/>
      <c r="F26" s="22"/>
      <c r="G26" s="23" t="n">
        <f aca="false">(D26-C26+F26-E26)*24</f>
        <v>0</v>
      </c>
      <c r="H26" s="27"/>
      <c r="I26" s="25"/>
      <c r="AA26" s="26" t="n">
        <f aca="false">AA25+1</f>
        <v>43090</v>
      </c>
    </row>
    <row r="27" customFormat="false" ht="21" hidden="false" customHeight="true" outlineLevel="0" collapsed="false">
      <c r="A27" s="16" t="str">
        <f aca="false">TEXT(AA27,"ttt")</f>
        <v>Fr</v>
      </c>
      <c r="B27" s="16" t="n">
        <f aca="false">DAY(AA27)</f>
        <v>22</v>
      </c>
      <c r="C27" s="22"/>
      <c r="D27" s="22"/>
      <c r="E27" s="22"/>
      <c r="F27" s="22"/>
      <c r="G27" s="23" t="n">
        <f aca="false">(D27-C27+F27-E27)*24</f>
        <v>0</v>
      </c>
      <c r="H27" s="27"/>
      <c r="I27" s="25"/>
      <c r="AA27" s="26" t="n">
        <f aca="false">AA26+1</f>
        <v>43091</v>
      </c>
    </row>
    <row r="28" customFormat="false" ht="21" hidden="false" customHeight="true" outlineLevel="0" collapsed="false">
      <c r="A28" s="16" t="str">
        <f aca="false">TEXT(AA28,"ttt")</f>
        <v>Sa</v>
      </c>
      <c r="B28" s="16" t="n">
        <f aca="false">DAY(AA28)</f>
        <v>23</v>
      </c>
      <c r="C28" s="22"/>
      <c r="D28" s="22"/>
      <c r="E28" s="22"/>
      <c r="F28" s="22"/>
      <c r="G28" s="23" t="n">
        <f aca="false">(D28-C28+F28-E28)*24</f>
        <v>0</v>
      </c>
      <c r="H28" s="27"/>
      <c r="I28" s="25"/>
      <c r="AA28" s="26" t="n">
        <f aca="false">AA27+1</f>
        <v>43092</v>
      </c>
    </row>
    <row r="29" customFormat="false" ht="21" hidden="false" customHeight="true" outlineLevel="0" collapsed="false">
      <c r="A29" s="16" t="str">
        <f aca="false">TEXT(AA29,"ttt")</f>
        <v>So</v>
      </c>
      <c r="B29" s="16" t="n">
        <f aca="false">DAY(AA29)</f>
        <v>24</v>
      </c>
      <c r="C29" s="22"/>
      <c r="D29" s="22"/>
      <c r="E29" s="22"/>
      <c r="F29" s="22"/>
      <c r="G29" s="23" t="n">
        <f aca="false">(D29-C29+F29-E29)*24</f>
        <v>0</v>
      </c>
      <c r="H29" s="27"/>
      <c r="I29" s="25"/>
      <c r="AA29" s="26" t="n">
        <f aca="false">AA28+1</f>
        <v>43093</v>
      </c>
    </row>
    <row r="30" customFormat="false" ht="21" hidden="false" customHeight="true" outlineLevel="0" collapsed="false">
      <c r="A30" s="16" t="str">
        <f aca="false">TEXT(AA30,"ttt")</f>
        <v>Mo</v>
      </c>
      <c r="B30" s="16" t="n">
        <f aca="false">DAY(AA30)</f>
        <v>25</v>
      </c>
      <c r="C30" s="22"/>
      <c r="D30" s="22"/>
      <c r="E30" s="22"/>
      <c r="F30" s="22"/>
      <c r="G30" s="23" t="n">
        <f aca="false">(D30-C30+F30-E30)*24</f>
        <v>0</v>
      </c>
      <c r="H30" s="27"/>
      <c r="I30" s="25"/>
      <c r="AA30" s="26" t="n">
        <f aca="false">AA29+1</f>
        <v>43094</v>
      </c>
    </row>
    <row r="31" customFormat="false" ht="21" hidden="false" customHeight="true" outlineLevel="0" collapsed="false">
      <c r="A31" s="16" t="str">
        <f aca="false">TEXT(AA31,"ttt")</f>
        <v>Di</v>
      </c>
      <c r="B31" s="16" t="n">
        <f aca="false">DAY(AA31)</f>
        <v>26</v>
      </c>
      <c r="C31" s="22"/>
      <c r="D31" s="22"/>
      <c r="E31" s="22"/>
      <c r="F31" s="22"/>
      <c r="G31" s="23" t="n">
        <f aca="false">(D31-C31+F31-E31)*24</f>
        <v>0</v>
      </c>
      <c r="H31" s="27"/>
      <c r="I31" s="25"/>
      <c r="AA31" s="26" t="n">
        <f aca="false">AA30+1</f>
        <v>43095</v>
      </c>
    </row>
    <row r="32" customFormat="false" ht="21" hidden="false" customHeight="true" outlineLevel="0" collapsed="false">
      <c r="A32" s="16" t="str">
        <f aca="false">TEXT(AA32,"ttt")</f>
        <v>Mi</v>
      </c>
      <c r="B32" s="16" t="n">
        <f aca="false">DAY(AA32)</f>
        <v>27</v>
      </c>
      <c r="C32" s="22"/>
      <c r="D32" s="22"/>
      <c r="E32" s="22"/>
      <c r="F32" s="22"/>
      <c r="G32" s="23" t="n">
        <f aca="false">(D32-C32+F32-E32)*24</f>
        <v>0</v>
      </c>
      <c r="H32" s="27"/>
      <c r="I32" s="25"/>
      <c r="AA32" s="26" t="n">
        <f aca="false">AA31+1</f>
        <v>43096</v>
      </c>
    </row>
    <row r="33" customFormat="false" ht="21" hidden="false" customHeight="true" outlineLevel="0" collapsed="false">
      <c r="A33" s="16" t="str">
        <f aca="false">TEXT(AA33,"ttt")</f>
        <v>Do</v>
      </c>
      <c r="B33" s="16" t="n">
        <f aca="false">DAY(AA33)</f>
        <v>28</v>
      </c>
      <c r="C33" s="22"/>
      <c r="D33" s="22"/>
      <c r="E33" s="22"/>
      <c r="F33" s="22"/>
      <c r="G33" s="23" t="n">
        <f aca="false">(D33-C33+F33-E33)*24</f>
        <v>0</v>
      </c>
      <c r="H33" s="27"/>
      <c r="I33" s="25"/>
      <c r="AA33" s="26" t="n">
        <f aca="false">AA32+1</f>
        <v>43097</v>
      </c>
    </row>
    <row r="34" customFormat="false" ht="21" hidden="false" customHeight="true" outlineLevel="0" collapsed="false">
      <c r="A34" s="16" t="str">
        <f aca="false">TEXT(AA34,"ttt")</f>
        <v>Fr</v>
      </c>
      <c r="B34" s="16" t="n">
        <f aca="false">DAY(AA34)</f>
        <v>29</v>
      </c>
      <c r="C34" s="22"/>
      <c r="D34" s="22"/>
      <c r="E34" s="22"/>
      <c r="F34" s="22"/>
      <c r="G34" s="23" t="n">
        <f aca="false">(D34-C34+F34-E34)*24</f>
        <v>0</v>
      </c>
      <c r="H34" s="27"/>
      <c r="I34" s="25"/>
      <c r="AA34" s="26" t="n">
        <f aca="false">AA33+1</f>
        <v>43098</v>
      </c>
    </row>
    <row r="35" customFormat="false" ht="21" hidden="false" customHeight="true" outlineLevel="0" collapsed="false">
      <c r="A35" s="16" t="str">
        <f aca="false">TEXT(AA35,"ttt")</f>
        <v>Sa</v>
      </c>
      <c r="B35" s="16" t="n">
        <f aca="false">DAY(AA35)</f>
        <v>30</v>
      </c>
      <c r="C35" s="22"/>
      <c r="D35" s="22"/>
      <c r="E35" s="22"/>
      <c r="F35" s="22"/>
      <c r="G35" s="23" t="n">
        <f aca="false">(D35-C35+F35-E35)*24</f>
        <v>0</v>
      </c>
      <c r="H35" s="27"/>
      <c r="I35" s="25"/>
      <c r="AA35" s="26" t="n">
        <f aca="false">AA34+1</f>
        <v>43099</v>
      </c>
    </row>
    <row r="36" customFormat="false" ht="21" hidden="false" customHeight="true" outlineLevel="0" collapsed="false">
      <c r="A36" s="16" t="str">
        <f aca="false">TEXT(AA36,"ttt")</f>
        <v>So</v>
      </c>
      <c r="B36" s="16" t="n">
        <f aca="false">DAY(AA36)</f>
        <v>31</v>
      </c>
      <c r="C36" s="22"/>
      <c r="D36" s="22"/>
      <c r="E36" s="22"/>
      <c r="F36" s="22"/>
      <c r="G36" s="23" t="n">
        <f aca="false">(D36-C36+F36-E36)*24</f>
        <v>0</v>
      </c>
      <c r="H36" s="27"/>
      <c r="I36" s="25"/>
      <c r="AA36" s="26" t="n">
        <f aca="false">AA35+1</f>
        <v>43100</v>
      </c>
    </row>
    <row r="37" customFormat="false" ht="6" hidden="false" customHeight="true" outlineLevel="0" collapsed="false">
      <c r="A37" s="10"/>
      <c r="B37" s="10"/>
      <c r="C37" s="10"/>
      <c r="D37" s="10"/>
      <c r="E37" s="10"/>
      <c r="F37" s="10"/>
      <c r="G37" s="11"/>
      <c r="H37" s="10"/>
      <c r="I37" s="12"/>
    </row>
    <row r="38" customFormat="false" ht="15" hidden="false" customHeight="false" outlineLevel="0" collapsed="false">
      <c r="A38" s="10"/>
      <c r="B38" s="10"/>
      <c r="C38" s="10"/>
      <c r="D38" s="10"/>
      <c r="E38" s="28" t="s">
        <v>45</v>
      </c>
      <c r="F38" s="28"/>
      <c r="G38" s="29" t="n">
        <f aca="false">SUM(G6:G36)</f>
        <v>0</v>
      </c>
      <c r="H38" s="10"/>
      <c r="I38" s="12"/>
      <c r="AB38" s="30" t="n">
        <f aca="false">COUNT(AA:AA)</f>
        <v>31</v>
      </c>
      <c r="AC38" s="6" t="s">
        <v>46</v>
      </c>
    </row>
    <row r="39" customFormat="false" ht="15" hidden="false" customHeight="false" outlineLevel="0" collapsed="false">
      <c r="A39" s="10"/>
      <c r="B39" s="10"/>
      <c r="C39" s="10"/>
      <c r="D39" s="10"/>
      <c r="E39" s="28" t="s">
        <v>47</v>
      </c>
      <c r="F39" s="28"/>
      <c r="G39" s="29" t="n">
        <f aca="false">Grunddaten!B4/5*AB39</f>
        <v>144</v>
      </c>
      <c r="H39" s="10"/>
      <c r="I39" s="12"/>
      <c r="AB39" s="6" t="n">
        <f aca="false">NETWORKDAYS.INTL(MIN(AA:AA),MAX(AA:AA),1,Grunddaten!D9:D23)</f>
        <v>18</v>
      </c>
      <c r="AC39" s="6" t="s">
        <v>48</v>
      </c>
    </row>
    <row r="40" customFormat="false" ht="15" hidden="false" customHeight="false" outlineLevel="0" collapsed="false">
      <c r="A40" s="10"/>
      <c r="B40" s="10"/>
      <c r="C40" s="10"/>
      <c r="D40" s="28" t="s">
        <v>49</v>
      </c>
      <c r="E40" s="28"/>
      <c r="F40" s="28"/>
      <c r="G40" s="29" t="n">
        <f aca="false">Nov!G40</f>
        <v>-1840</v>
      </c>
      <c r="H40" s="10"/>
      <c r="I40" s="12"/>
    </row>
    <row r="41" customFormat="false" ht="15" hidden="false" customHeight="false" outlineLevel="0" collapsed="false">
      <c r="A41" s="10"/>
      <c r="B41" s="10"/>
      <c r="C41" s="10"/>
      <c r="D41" s="28" t="s">
        <v>50</v>
      </c>
      <c r="E41" s="28"/>
      <c r="F41" s="28"/>
      <c r="G41" s="29" t="n">
        <f aca="false">G38+G40-G39</f>
        <v>-1984</v>
      </c>
      <c r="H41" s="10"/>
    </row>
    <row r="42" customFormat="false" ht="15" hidden="false" customHeight="false" outlineLevel="0" collapsed="false">
      <c r="A42" s="31" t="s">
        <v>51</v>
      </c>
      <c r="I42" s="32" t="s">
        <v>52</v>
      </c>
    </row>
  </sheetData>
  <sheetProtection sheet="true" password="e7da" objects="true" scenarios="true" selectLockedCells="true"/>
  <mergeCells count="6">
    <mergeCell ref="A1:I1"/>
    <mergeCell ref="A3:E3"/>
    <mergeCell ref="E38:F38"/>
    <mergeCell ref="E39:F39"/>
    <mergeCell ref="D40:F40"/>
    <mergeCell ref="D41:F41"/>
  </mergeCells>
  <conditionalFormatting sqref="A6:A36">
    <cfRule type="expression" priority="2" aboveAverage="0" equalAverage="0" bottom="0" percent="0" rank="0" text="" dxfId="0">
      <formula>WEEKDAY(AA6,2)&gt;5</formula>
    </cfRule>
  </conditionalFormatting>
  <conditionalFormatting sqref="B6:B36">
    <cfRule type="expression" priority="3" aboveAverage="0" equalAverage="0" bottom="0" percent="0" rank="0" text="" dxfId="1">
      <formula>WEEKDAY(AA6,2)&gt;5</formula>
    </cfRule>
  </conditionalFormatting>
  <conditionalFormatting sqref="C6:C7 C30:C36 C23:C28 C16:C21 C9:C14">
    <cfRule type="expression" priority="4" aboveAverage="0" equalAverage="0" bottom="0" percent="0" rank="0" text="" dxfId="2">
      <formula>WEEKDAY(AA6,2)&gt;5</formula>
    </cfRule>
  </conditionalFormatting>
  <conditionalFormatting sqref="D6:D7 D30:D36 D23:D28 D16:D21 D9:D14">
    <cfRule type="expression" priority="5" aboveAverage="0" equalAverage="0" bottom="0" percent="0" rank="0" text="" dxfId="3">
      <formula>WEEKDAY(AA6,2)&gt;5</formula>
    </cfRule>
  </conditionalFormatting>
  <conditionalFormatting sqref="E6:E7 E30:E36 E23:E28 E16:E21 E9:E14">
    <cfRule type="expression" priority="6" aboveAverage="0" equalAverage="0" bottom="0" percent="0" rank="0" text="" dxfId="4">
      <formula>WEEKDAY(AA6,2)&gt;5</formula>
    </cfRule>
  </conditionalFormatting>
  <conditionalFormatting sqref="F6:F7 F30:F36 F23:F28 F16:F21 F9:F14">
    <cfRule type="expression" priority="7" aboveAverage="0" equalAverage="0" bottom="0" percent="0" rank="0" text="" dxfId="5">
      <formula>WEEKDAY(AA6,2)&gt;5</formula>
    </cfRule>
  </conditionalFormatting>
  <conditionalFormatting sqref="G6:G36">
    <cfRule type="expression" priority="8" aboveAverage="0" equalAverage="0" bottom="0" percent="0" rank="0" text="" dxfId="6">
      <formula>WEEKDAY(AA6,2)&gt;5</formula>
    </cfRule>
  </conditionalFormatting>
  <conditionalFormatting sqref="H6:H36">
    <cfRule type="expression" priority="9" aboveAverage="0" equalAverage="0" bottom="0" percent="0" rank="0" text="" dxfId="7">
      <formula>WEEKDAY(AA6,2)&gt;5</formula>
    </cfRule>
  </conditionalFormatting>
  <conditionalFormatting sqref="I6:I36">
    <cfRule type="expression" priority="10" aboveAverage="0" equalAverage="0" bottom="0" percent="0" rank="0" text="" dxfId="8">
      <formula>WEEKDAY(AA6,2)&gt;5</formula>
    </cfRule>
  </conditionalFormatting>
  <conditionalFormatting sqref="C22">
    <cfRule type="expression" priority="11" aboveAverage="0" equalAverage="0" bottom="0" percent="0" rank="0" text="" dxfId="9">
      <formula>WEEKDAY(AA22,2)&gt;5</formula>
    </cfRule>
  </conditionalFormatting>
  <conditionalFormatting sqref="D22">
    <cfRule type="expression" priority="12" aboveAverage="0" equalAverage="0" bottom="0" percent="0" rank="0" text="" dxfId="10">
      <formula>WEEKDAY(AA22,2)&gt;5</formula>
    </cfRule>
  </conditionalFormatting>
  <conditionalFormatting sqref="E22">
    <cfRule type="expression" priority="13" aboveAverage="0" equalAverage="0" bottom="0" percent="0" rank="0" text="" dxfId="11">
      <formula>WEEKDAY(AA22,2)&gt;5</formula>
    </cfRule>
  </conditionalFormatting>
  <conditionalFormatting sqref="F22">
    <cfRule type="expression" priority="14" aboveAverage="0" equalAverage="0" bottom="0" percent="0" rank="0" text="" dxfId="12">
      <formula>WEEKDAY(AA22,2)&gt;5</formula>
    </cfRule>
  </conditionalFormatting>
  <conditionalFormatting sqref="C29">
    <cfRule type="expression" priority="15" aboveAverage="0" equalAverage="0" bottom="0" percent="0" rank="0" text="" dxfId="13">
      <formula>WEEKDAY(AA29,2)&gt;5</formula>
    </cfRule>
  </conditionalFormatting>
  <conditionalFormatting sqref="D29">
    <cfRule type="expression" priority="16" aboveAverage="0" equalAverage="0" bottom="0" percent="0" rank="0" text="" dxfId="14">
      <formula>WEEKDAY(AA29,2)&gt;5</formula>
    </cfRule>
  </conditionalFormatting>
  <conditionalFormatting sqref="E29">
    <cfRule type="expression" priority="17" aboveAverage="0" equalAverage="0" bottom="0" percent="0" rank="0" text="" dxfId="15">
      <formula>WEEKDAY(AA29,2)&gt;5</formula>
    </cfRule>
  </conditionalFormatting>
  <conditionalFormatting sqref="F29">
    <cfRule type="expression" priority="18" aboveAverage="0" equalAverage="0" bottom="0" percent="0" rank="0" text="" dxfId="16">
      <formula>WEEKDAY(AA29,2)&gt;5</formula>
    </cfRule>
  </conditionalFormatting>
  <conditionalFormatting sqref="C15">
    <cfRule type="expression" priority="19" aboveAverage="0" equalAverage="0" bottom="0" percent="0" rank="0" text="" dxfId="17">
      <formula>WEEKDAY(AA15,2)&gt;5</formula>
    </cfRule>
  </conditionalFormatting>
  <conditionalFormatting sqref="D15">
    <cfRule type="expression" priority="20" aboveAverage="0" equalAverage="0" bottom="0" percent="0" rank="0" text="" dxfId="18">
      <formula>WEEKDAY(AA15,2)&gt;5</formula>
    </cfRule>
  </conditionalFormatting>
  <conditionalFormatting sqref="E15">
    <cfRule type="expression" priority="21" aboveAverage="0" equalAverage="0" bottom="0" percent="0" rank="0" text="" dxfId="19">
      <formula>WEEKDAY(AA15,2)&gt;5</formula>
    </cfRule>
  </conditionalFormatting>
  <conditionalFormatting sqref="F15">
    <cfRule type="expression" priority="22" aboveAverage="0" equalAverage="0" bottom="0" percent="0" rank="0" text="" dxfId="20">
      <formula>WEEKDAY(AA15,2)&gt;5</formula>
    </cfRule>
  </conditionalFormatting>
  <conditionalFormatting sqref="C8">
    <cfRule type="expression" priority="23" aboveAverage="0" equalAverage="0" bottom="0" percent="0" rank="0" text="" dxfId="21">
      <formula>WEEKDAY(AA8,2)&gt;5</formula>
    </cfRule>
  </conditionalFormatting>
  <conditionalFormatting sqref="D8">
    <cfRule type="expression" priority="24" aboveAverage="0" equalAverage="0" bottom="0" percent="0" rank="0" text="" dxfId="22">
      <formula>WEEKDAY(AA8,2)&gt;5</formula>
    </cfRule>
  </conditionalFormatting>
  <conditionalFormatting sqref="E8">
    <cfRule type="expression" priority="25" aboveAverage="0" equalAverage="0" bottom="0" percent="0" rank="0" text="" dxfId="23">
      <formula>WEEKDAY(AA8,2)&gt;5</formula>
    </cfRule>
  </conditionalFormatting>
  <conditionalFormatting sqref="F8">
    <cfRule type="expression" priority="26" aboveAverage="0" equalAverage="0" bottom="0" percent="0" rank="0" text="" dxfId="24">
      <formula>WEEKDAY(AA8,2)&gt;5</formula>
    </cfRule>
  </conditionalFormatting>
  <printOptions headings="false" gridLines="false" gridLinesSet="true" horizontalCentered="false" verticalCentered="false"/>
  <pageMargins left="0.984027777777778" right="0.551388888888889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42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10" zoomScaleNormal="110" zoomScalePageLayoutView="50" workbookViewId="0">
      <selection pane="topLeft" activeCell="C6" activeCellId="0" sqref="C6"/>
    </sheetView>
  </sheetViews>
  <sheetFormatPr defaultRowHeight="15"/>
  <cols>
    <col collapsed="false" hidden="false" max="2" min="1" style="6" width="5.80612244897959"/>
    <col collapsed="false" hidden="false" max="6" min="3" style="6" width="6.61224489795918"/>
    <col collapsed="false" hidden="false" max="7" min="7" style="7" width="8.10204081632653"/>
    <col collapsed="false" hidden="false" max="8" min="8" style="6" width="12.6887755102041"/>
    <col collapsed="false" hidden="false" max="9" min="9" style="8" width="24.3010204081633"/>
    <col collapsed="false" hidden="false" max="26" min="10" style="6" width="9.04591836734694"/>
    <col collapsed="false" hidden="false" max="27" min="27" style="6" width="12.1479591836735"/>
    <col collapsed="false" hidden="false" max="1025" min="28" style="6" width="9.04591836734694"/>
  </cols>
  <sheetData>
    <row r="1" customFormat="false" ht="18.75" hidden="false" customHeight="false" outlineLevel="0" collapsed="false">
      <c r="A1" s="9" t="str">
        <f aca="false">Grunddaten!B1</f>
        <v>_</v>
      </c>
      <c r="B1" s="9"/>
      <c r="C1" s="9"/>
      <c r="D1" s="9"/>
      <c r="E1" s="9"/>
      <c r="F1" s="9"/>
      <c r="G1" s="9"/>
      <c r="H1" s="9"/>
      <c r="I1" s="9"/>
    </row>
    <row r="2" customFormat="false" ht="9.75" hidden="false" customHeight="true" outlineLevel="0" collapsed="false">
      <c r="A2" s="10"/>
      <c r="B2" s="10"/>
      <c r="C2" s="10"/>
      <c r="D2" s="10"/>
      <c r="E2" s="10"/>
      <c r="F2" s="10"/>
      <c r="G2" s="11"/>
      <c r="H2" s="10"/>
      <c r="I2" s="12"/>
    </row>
    <row r="3" customFormat="false" ht="15" hidden="false" customHeight="false" outlineLevel="0" collapsed="false">
      <c r="A3" s="13" t="str">
        <f aca="false">Grunddaten!B2</f>
        <v>_</v>
      </c>
      <c r="B3" s="13"/>
      <c r="C3" s="13"/>
      <c r="D3" s="13"/>
      <c r="E3" s="13"/>
      <c r="F3" s="10"/>
      <c r="H3" s="14" t="n">
        <f aca="false">DATE(Grunddaten!B3,"01","01")</f>
        <v>42736</v>
      </c>
      <c r="I3" s="15" t="n">
        <f aca="false">Grunddaten!B3</f>
        <v>2017</v>
      </c>
    </row>
    <row r="4" customFormat="false" ht="9" hidden="false" customHeight="true" outlineLevel="0" collapsed="false">
      <c r="A4" s="10"/>
      <c r="B4" s="10"/>
      <c r="C4" s="10"/>
      <c r="D4" s="10"/>
      <c r="E4" s="10"/>
      <c r="F4" s="10"/>
      <c r="G4" s="11"/>
      <c r="H4" s="10"/>
      <c r="I4" s="12"/>
    </row>
    <row r="5" s="21" customFormat="true" ht="24.75" hidden="false" customHeight="true" outlineLevel="0" collapsed="false">
      <c r="A5" s="16"/>
      <c r="B5" s="17" t="s">
        <v>39</v>
      </c>
      <c r="C5" s="17" t="s">
        <v>40</v>
      </c>
      <c r="D5" s="17" t="s">
        <v>41</v>
      </c>
      <c r="E5" s="17" t="s">
        <v>40</v>
      </c>
      <c r="F5" s="17" t="s">
        <v>41</v>
      </c>
      <c r="G5" s="18" t="s">
        <v>42</v>
      </c>
      <c r="H5" s="19" t="s">
        <v>43</v>
      </c>
      <c r="I5" s="20" t="s">
        <v>44</v>
      </c>
    </row>
    <row r="6" customFormat="false" ht="21" hidden="false" customHeight="true" outlineLevel="0" collapsed="false">
      <c r="A6" s="16" t="str">
        <f aca="false">TEXT(AA6,"ttt")</f>
        <v>So</v>
      </c>
      <c r="B6" s="16" t="n">
        <f aca="false">DAY(AA6)</f>
        <v>1</v>
      </c>
      <c r="C6" s="22"/>
      <c r="D6" s="22"/>
      <c r="E6" s="22"/>
      <c r="F6" s="22"/>
      <c r="G6" s="23" t="n">
        <f aca="false">(D6-C6+F6-E6)*24</f>
        <v>0</v>
      </c>
      <c r="H6" s="24"/>
      <c r="I6" s="25"/>
      <c r="AA6" s="26" t="n">
        <f aca="false">H3</f>
        <v>42736</v>
      </c>
    </row>
    <row r="7" customFormat="false" ht="21" hidden="false" customHeight="true" outlineLevel="0" collapsed="false">
      <c r="A7" s="16" t="str">
        <f aca="false">TEXT(AA7,"ttt")</f>
        <v>Mo</v>
      </c>
      <c r="B7" s="16" t="n">
        <f aca="false">DAY(AA7)</f>
        <v>2</v>
      </c>
      <c r="C7" s="22"/>
      <c r="D7" s="22"/>
      <c r="E7" s="22"/>
      <c r="F7" s="22"/>
      <c r="G7" s="23" t="n">
        <f aca="false">(D7-C7+F7-E7)*24</f>
        <v>0</v>
      </c>
      <c r="H7" s="24"/>
      <c r="I7" s="25"/>
      <c r="AA7" s="26" t="n">
        <f aca="false">AA6+1</f>
        <v>42737</v>
      </c>
    </row>
    <row r="8" customFormat="false" ht="21" hidden="false" customHeight="true" outlineLevel="0" collapsed="false">
      <c r="A8" s="16" t="str">
        <f aca="false">TEXT(AA8,"ttt")</f>
        <v>Di</v>
      </c>
      <c r="B8" s="16" t="n">
        <f aca="false">DAY(AA8)</f>
        <v>3</v>
      </c>
      <c r="C8" s="22"/>
      <c r="D8" s="22"/>
      <c r="E8" s="22"/>
      <c r="F8" s="22"/>
      <c r="G8" s="23" t="n">
        <f aca="false">(D8-C8+F8-E8)*24</f>
        <v>0</v>
      </c>
      <c r="H8" s="24"/>
      <c r="I8" s="25"/>
      <c r="AA8" s="26" t="n">
        <f aca="false">AA7+1</f>
        <v>42738</v>
      </c>
    </row>
    <row r="9" customFormat="false" ht="21" hidden="false" customHeight="true" outlineLevel="0" collapsed="false">
      <c r="A9" s="16" t="str">
        <f aca="false">TEXT(AA9,"ttt")</f>
        <v>Mi</v>
      </c>
      <c r="B9" s="16" t="n">
        <f aca="false">DAY(AA9)</f>
        <v>4</v>
      </c>
      <c r="C9" s="22"/>
      <c r="D9" s="22"/>
      <c r="E9" s="22"/>
      <c r="F9" s="22"/>
      <c r="G9" s="23" t="n">
        <f aca="false">(D9-C9+F9-E9)*24</f>
        <v>0</v>
      </c>
      <c r="H9" s="24"/>
      <c r="I9" s="25"/>
      <c r="AA9" s="26" t="n">
        <f aca="false">AA8+1</f>
        <v>42739</v>
      </c>
    </row>
    <row r="10" customFormat="false" ht="21" hidden="false" customHeight="true" outlineLevel="0" collapsed="false">
      <c r="A10" s="16" t="str">
        <f aca="false">TEXT(AA10,"ttt")</f>
        <v>Do</v>
      </c>
      <c r="B10" s="16" t="n">
        <f aca="false">DAY(AA10)</f>
        <v>5</v>
      </c>
      <c r="C10" s="22"/>
      <c r="D10" s="22"/>
      <c r="E10" s="22"/>
      <c r="F10" s="22"/>
      <c r="G10" s="23" t="n">
        <f aca="false">(D10-C10+F10-E10)*24</f>
        <v>0</v>
      </c>
      <c r="H10" s="24"/>
      <c r="I10" s="25"/>
      <c r="AA10" s="26" t="n">
        <f aca="false">AA9+1</f>
        <v>42740</v>
      </c>
    </row>
    <row r="11" customFormat="false" ht="21" hidden="false" customHeight="true" outlineLevel="0" collapsed="false">
      <c r="A11" s="16" t="str">
        <f aca="false">TEXT(AA11,"ttt")</f>
        <v>Fr</v>
      </c>
      <c r="B11" s="16" t="n">
        <f aca="false">DAY(AA11)</f>
        <v>6</v>
      </c>
      <c r="C11" s="22"/>
      <c r="D11" s="22"/>
      <c r="E11" s="22"/>
      <c r="F11" s="22"/>
      <c r="G11" s="23" t="n">
        <f aca="false">(D11-C11+F11-E11)*24</f>
        <v>0</v>
      </c>
      <c r="H11" s="27"/>
      <c r="I11" s="25"/>
      <c r="AA11" s="26" t="n">
        <f aca="false">AA10+1</f>
        <v>42741</v>
      </c>
    </row>
    <row r="12" customFormat="false" ht="21" hidden="false" customHeight="true" outlineLevel="0" collapsed="false">
      <c r="A12" s="16" t="str">
        <f aca="false">TEXT(AA12,"ttt")</f>
        <v>Sa</v>
      </c>
      <c r="B12" s="16" t="n">
        <f aca="false">DAY(AA12)</f>
        <v>7</v>
      </c>
      <c r="C12" s="22"/>
      <c r="D12" s="22"/>
      <c r="E12" s="22"/>
      <c r="F12" s="22"/>
      <c r="G12" s="23" t="n">
        <f aca="false">(D12-C12+F12-E12)*24</f>
        <v>0</v>
      </c>
      <c r="H12" s="27"/>
      <c r="I12" s="25"/>
      <c r="AA12" s="26" t="n">
        <f aca="false">AA11+1</f>
        <v>42742</v>
      </c>
    </row>
    <row r="13" customFormat="false" ht="21" hidden="false" customHeight="true" outlineLevel="0" collapsed="false">
      <c r="A13" s="16" t="str">
        <f aca="false">TEXT(AA13,"ttt")</f>
        <v>So</v>
      </c>
      <c r="B13" s="16" t="n">
        <f aca="false">DAY(AA13)</f>
        <v>8</v>
      </c>
      <c r="C13" s="22"/>
      <c r="D13" s="22"/>
      <c r="E13" s="22"/>
      <c r="F13" s="22"/>
      <c r="G13" s="23" t="n">
        <f aca="false">(D13-C13+F13-E13)*24</f>
        <v>0</v>
      </c>
      <c r="H13" s="27"/>
      <c r="I13" s="25"/>
      <c r="AA13" s="26" t="n">
        <f aca="false">AA12+1</f>
        <v>42743</v>
      </c>
    </row>
    <row r="14" customFormat="false" ht="21" hidden="false" customHeight="true" outlineLevel="0" collapsed="false">
      <c r="A14" s="16" t="str">
        <f aca="false">TEXT(AA14,"ttt")</f>
        <v>Mo</v>
      </c>
      <c r="B14" s="16" t="n">
        <f aca="false">DAY(AA14)</f>
        <v>9</v>
      </c>
      <c r="C14" s="22"/>
      <c r="D14" s="22"/>
      <c r="E14" s="22"/>
      <c r="F14" s="22"/>
      <c r="G14" s="23" t="n">
        <f aca="false">(D14-C14+F14-E14)*24</f>
        <v>0</v>
      </c>
      <c r="H14" s="27"/>
      <c r="I14" s="25"/>
      <c r="AA14" s="26" t="n">
        <f aca="false">AA13+1</f>
        <v>42744</v>
      </c>
    </row>
    <row r="15" customFormat="false" ht="21" hidden="false" customHeight="true" outlineLevel="0" collapsed="false">
      <c r="A15" s="16" t="str">
        <f aca="false">TEXT(AA15,"ttt")</f>
        <v>Di</v>
      </c>
      <c r="B15" s="16" t="n">
        <f aca="false">DAY(AA15)</f>
        <v>10</v>
      </c>
      <c r="C15" s="22"/>
      <c r="D15" s="22"/>
      <c r="E15" s="22"/>
      <c r="F15" s="22"/>
      <c r="G15" s="23" t="n">
        <f aca="false">(D15-C15+F15-E15)*24</f>
        <v>0</v>
      </c>
      <c r="H15" s="27"/>
      <c r="I15" s="25"/>
      <c r="AA15" s="26" t="n">
        <f aca="false">AA14+1</f>
        <v>42745</v>
      </c>
    </row>
    <row r="16" customFormat="false" ht="21" hidden="false" customHeight="true" outlineLevel="0" collapsed="false">
      <c r="A16" s="16" t="str">
        <f aca="false">TEXT(AA16,"ttt")</f>
        <v>Mi</v>
      </c>
      <c r="B16" s="16" t="n">
        <f aca="false">DAY(AA16)</f>
        <v>11</v>
      </c>
      <c r="C16" s="22"/>
      <c r="D16" s="22"/>
      <c r="E16" s="22"/>
      <c r="F16" s="22"/>
      <c r="G16" s="23" t="n">
        <f aca="false">(D16-C16+F16-E16)*24</f>
        <v>0</v>
      </c>
      <c r="H16" s="27"/>
      <c r="I16" s="25"/>
      <c r="AA16" s="26" t="n">
        <f aca="false">AA15+1</f>
        <v>42746</v>
      </c>
    </row>
    <row r="17" customFormat="false" ht="21" hidden="false" customHeight="true" outlineLevel="0" collapsed="false">
      <c r="A17" s="16" t="str">
        <f aca="false">TEXT(AA17,"ttt")</f>
        <v>Do</v>
      </c>
      <c r="B17" s="16" t="n">
        <f aca="false">DAY(AA17)</f>
        <v>12</v>
      </c>
      <c r="C17" s="22"/>
      <c r="D17" s="22"/>
      <c r="E17" s="22"/>
      <c r="F17" s="22"/>
      <c r="G17" s="23" t="n">
        <f aca="false">(D17-C17+F17-E17)*24</f>
        <v>0</v>
      </c>
      <c r="H17" s="27"/>
      <c r="I17" s="25"/>
      <c r="AA17" s="26" t="n">
        <f aca="false">AA16+1</f>
        <v>42747</v>
      </c>
    </row>
    <row r="18" customFormat="false" ht="21" hidden="false" customHeight="true" outlineLevel="0" collapsed="false">
      <c r="A18" s="16" t="str">
        <f aca="false">TEXT(AA18,"ttt")</f>
        <v>Fr</v>
      </c>
      <c r="B18" s="16" t="n">
        <f aca="false">DAY(AA18)</f>
        <v>13</v>
      </c>
      <c r="C18" s="22"/>
      <c r="D18" s="22"/>
      <c r="E18" s="22"/>
      <c r="F18" s="22"/>
      <c r="G18" s="23" t="n">
        <f aca="false">(D18-C18+F18-E18)*24</f>
        <v>0</v>
      </c>
      <c r="H18" s="27"/>
      <c r="I18" s="25"/>
      <c r="AA18" s="26" t="n">
        <f aca="false">AA17+1</f>
        <v>42748</v>
      </c>
    </row>
    <row r="19" customFormat="false" ht="21" hidden="false" customHeight="true" outlineLevel="0" collapsed="false">
      <c r="A19" s="16" t="str">
        <f aca="false">TEXT(AA19,"ttt")</f>
        <v>Sa</v>
      </c>
      <c r="B19" s="16" t="n">
        <f aca="false">DAY(AA19)</f>
        <v>14</v>
      </c>
      <c r="C19" s="22"/>
      <c r="D19" s="22"/>
      <c r="E19" s="22"/>
      <c r="F19" s="22"/>
      <c r="G19" s="23" t="n">
        <f aca="false">(D19-C19+F19-E19)*24</f>
        <v>0</v>
      </c>
      <c r="H19" s="27"/>
      <c r="I19" s="25"/>
      <c r="AA19" s="26" t="n">
        <f aca="false">AA18+1</f>
        <v>42749</v>
      </c>
    </row>
    <row r="20" customFormat="false" ht="21" hidden="false" customHeight="true" outlineLevel="0" collapsed="false">
      <c r="A20" s="16" t="str">
        <f aca="false">TEXT(AA20,"ttt")</f>
        <v>So</v>
      </c>
      <c r="B20" s="16" t="n">
        <f aca="false">DAY(AA20)</f>
        <v>15</v>
      </c>
      <c r="C20" s="22"/>
      <c r="D20" s="22"/>
      <c r="E20" s="22"/>
      <c r="F20" s="22"/>
      <c r="G20" s="23" t="n">
        <f aca="false">(D20-C20+F20-E20)*24</f>
        <v>0</v>
      </c>
      <c r="H20" s="27"/>
      <c r="I20" s="25"/>
      <c r="AA20" s="26" t="n">
        <f aca="false">AA19+1</f>
        <v>42750</v>
      </c>
    </row>
    <row r="21" customFormat="false" ht="21" hidden="false" customHeight="true" outlineLevel="0" collapsed="false">
      <c r="A21" s="16" t="str">
        <f aca="false">TEXT(AA21,"ttt")</f>
        <v>Mo</v>
      </c>
      <c r="B21" s="16" t="n">
        <f aca="false">DAY(AA21)</f>
        <v>16</v>
      </c>
      <c r="C21" s="22"/>
      <c r="D21" s="22"/>
      <c r="E21" s="22"/>
      <c r="F21" s="22"/>
      <c r="G21" s="23" t="n">
        <f aca="false">(D21-C21+F21-E21)*24</f>
        <v>0</v>
      </c>
      <c r="H21" s="27"/>
      <c r="I21" s="25"/>
      <c r="AA21" s="26" t="n">
        <f aca="false">AA20+1</f>
        <v>42751</v>
      </c>
    </row>
    <row r="22" customFormat="false" ht="21" hidden="false" customHeight="true" outlineLevel="0" collapsed="false">
      <c r="A22" s="16" t="str">
        <f aca="false">TEXT(AA22,"ttt")</f>
        <v>Di</v>
      </c>
      <c r="B22" s="16" t="n">
        <f aca="false">DAY(AA22)</f>
        <v>17</v>
      </c>
      <c r="C22" s="22"/>
      <c r="D22" s="22"/>
      <c r="E22" s="22"/>
      <c r="F22" s="22"/>
      <c r="G22" s="23" t="n">
        <f aca="false">(D22-C22+F22-E22)*24</f>
        <v>0</v>
      </c>
      <c r="H22" s="27"/>
      <c r="I22" s="25"/>
      <c r="AA22" s="26" t="n">
        <f aca="false">AA21+1</f>
        <v>42752</v>
      </c>
    </row>
    <row r="23" customFormat="false" ht="21" hidden="false" customHeight="true" outlineLevel="0" collapsed="false">
      <c r="A23" s="16" t="str">
        <f aca="false">TEXT(AA23,"ttt")</f>
        <v>Mi</v>
      </c>
      <c r="B23" s="16" t="n">
        <f aca="false">DAY(AA23)</f>
        <v>18</v>
      </c>
      <c r="C23" s="22"/>
      <c r="D23" s="22"/>
      <c r="E23" s="22"/>
      <c r="F23" s="22"/>
      <c r="G23" s="23" t="n">
        <f aca="false">(D23-C23+F23-E23)*24</f>
        <v>0</v>
      </c>
      <c r="H23" s="27"/>
      <c r="I23" s="25"/>
      <c r="AA23" s="26" t="n">
        <f aca="false">AA22+1</f>
        <v>42753</v>
      </c>
    </row>
    <row r="24" customFormat="false" ht="21" hidden="false" customHeight="true" outlineLevel="0" collapsed="false">
      <c r="A24" s="16" t="str">
        <f aca="false">TEXT(AA24,"ttt")</f>
        <v>Do</v>
      </c>
      <c r="B24" s="16" t="n">
        <f aca="false">DAY(AA24)</f>
        <v>19</v>
      </c>
      <c r="C24" s="22"/>
      <c r="D24" s="22"/>
      <c r="E24" s="22"/>
      <c r="F24" s="22"/>
      <c r="G24" s="23" t="n">
        <f aca="false">(D24-C24+F24-E24)*24</f>
        <v>0</v>
      </c>
      <c r="H24" s="27"/>
      <c r="I24" s="25"/>
      <c r="AA24" s="26" t="n">
        <f aca="false">AA23+1</f>
        <v>42754</v>
      </c>
    </row>
    <row r="25" customFormat="false" ht="21" hidden="false" customHeight="true" outlineLevel="0" collapsed="false">
      <c r="A25" s="16" t="str">
        <f aca="false">TEXT(AA25,"ttt")</f>
        <v>Fr</v>
      </c>
      <c r="B25" s="16" t="n">
        <f aca="false">DAY(AA25)</f>
        <v>20</v>
      </c>
      <c r="C25" s="22"/>
      <c r="D25" s="22"/>
      <c r="E25" s="22"/>
      <c r="F25" s="22"/>
      <c r="G25" s="23" t="n">
        <f aca="false">(D25-C25+F25-E25)*24</f>
        <v>0</v>
      </c>
      <c r="H25" s="27"/>
      <c r="I25" s="25"/>
      <c r="AA25" s="26" t="n">
        <f aca="false">AA24+1</f>
        <v>42755</v>
      </c>
    </row>
    <row r="26" customFormat="false" ht="21" hidden="false" customHeight="true" outlineLevel="0" collapsed="false">
      <c r="A26" s="16" t="str">
        <f aca="false">TEXT(AA26,"ttt")</f>
        <v>Sa</v>
      </c>
      <c r="B26" s="16" t="n">
        <f aca="false">DAY(AA26)</f>
        <v>21</v>
      </c>
      <c r="C26" s="22"/>
      <c r="D26" s="22"/>
      <c r="E26" s="22"/>
      <c r="F26" s="22"/>
      <c r="G26" s="23" t="n">
        <f aca="false">(D26-C26+F26-E26)*24</f>
        <v>0</v>
      </c>
      <c r="H26" s="27"/>
      <c r="I26" s="25"/>
      <c r="AA26" s="26" t="n">
        <f aca="false">AA25+1</f>
        <v>42756</v>
      </c>
    </row>
    <row r="27" customFormat="false" ht="21" hidden="false" customHeight="true" outlineLevel="0" collapsed="false">
      <c r="A27" s="16" t="str">
        <f aca="false">TEXT(AA27,"ttt")</f>
        <v>So</v>
      </c>
      <c r="B27" s="16" t="n">
        <f aca="false">DAY(AA27)</f>
        <v>22</v>
      </c>
      <c r="C27" s="22"/>
      <c r="D27" s="22"/>
      <c r="E27" s="22"/>
      <c r="F27" s="22"/>
      <c r="G27" s="23" t="n">
        <f aca="false">(D27-C27+F27-E27)*24</f>
        <v>0</v>
      </c>
      <c r="H27" s="27"/>
      <c r="I27" s="25"/>
      <c r="AA27" s="26" t="n">
        <f aca="false">AA26+1</f>
        <v>42757</v>
      </c>
    </row>
    <row r="28" customFormat="false" ht="21" hidden="false" customHeight="true" outlineLevel="0" collapsed="false">
      <c r="A28" s="16" t="str">
        <f aca="false">TEXT(AA28,"ttt")</f>
        <v>Mo</v>
      </c>
      <c r="B28" s="16" t="n">
        <f aca="false">DAY(AA28)</f>
        <v>23</v>
      </c>
      <c r="C28" s="22"/>
      <c r="D28" s="22"/>
      <c r="E28" s="22"/>
      <c r="F28" s="22"/>
      <c r="G28" s="23" t="n">
        <f aca="false">(D28-C28+F28-E28)*24</f>
        <v>0</v>
      </c>
      <c r="H28" s="27"/>
      <c r="I28" s="25"/>
      <c r="AA28" s="26" t="n">
        <f aca="false">AA27+1</f>
        <v>42758</v>
      </c>
    </row>
    <row r="29" customFormat="false" ht="21" hidden="false" customHeight="true" outlineLevel="0" collapsed="false">
      <c r="A29" s="16" t="str">
        <f aca="false">TEXT(AA29,"ttt")</f>
        <v>Di</v>
      </c>
      <c r="B29" s="16" t="n">
        <f aca="false">DAY(AA29)</f>
        <v>24</v>
      </c>
      <c r="C29" s="22"/>
      <c r="D29" s="22"/>
      <c r="E29" s="22"/>
      <c r="F29" s="22"/>
      <c r="G29" s="23" t="n">
        <f aca="false">(D29-C29+F29-E29)*24</f>
        <v>0</v>
      </c>
      <c r="H29" s="27"/>
      <c r="I29" s="25"/>
      <c r="AA29" s="26" t="n">
        <f aca="false">AA28+1</f>
        <v>42759</v>
      </c>
    </row>
    <row r="30" customFormat="false" ht="21" hidden="false" customHeight="true" outlineLevel="0" collapsed="false">
      <c r="A30" s="16" t="str">
        <f aca="false">TEXT(AA30,"ttt")</f>
        <v>Mi</v>
      </c>
      <c r="B30" s="16" t="n">
        <f aca="false">DAY(AA30)</f>
        <v>25</v>
      </c>
      <c r="C30" s="22"/>
      <c r="D30" s="22"/>
      <c r="E30" s="22"/>
      <c r="F30" s="22"/>
      <c r="G30" s="23" t="n">
        <f aca="false">(D30-C30+F30-E30)*24</f>
        <v>0</v>
      </c>
      <c r="H30" s="27"/>
      <c r="I30" s="25"/>
      <c r="AA30" s="26" t="n">
        <f aca="false">AA29+1</f>
        <v>42760</v>
      </c>
    </row>
    <row r="31" customFormat="false" ht="21" hidden="false" customHeight="true" outlineLevel="0" collapsed="false">
      <c r="A31" s="16" t="str">
        <f aca="false">TEXT(AA31,"ttt")</f>
        <v>Do</v>
      </c>
      <c r="B31" s="16" t="n">
        <f aca="false">DAY(AA31)</f>
        <v>26</v>
      </c>
      <c r="C31" s="22"/>
      <c r="D31" s="22"/>
      <c r="E31" s="22"/>
      <c r="F31" s="22"/>
      <c r="G31" s="23" t="n">
        <f aca="false">(D31-C31+F31-E31)*24</f>
        <v>0</v>
      </c>
      <c r="H31" s="27"/>
      <c r="I31" s="25"/>
      <c r="AA31" s="26" t="n">
        <f aca="false">AA30+1</f>
        <v>42761</v>
      </c>
    </row>
    <row r="32" customFormat="false" ht="21" hidden="false" customHeight="true" outlineLevel="0" collapsed="false">
      <c r="A32" s="16" t="str">
        <f aca="false">TEXT(AA32,"ttt")</f>
        <v>Fr</v>
      </c>
      <c r="B32" s="16" t="n">
        <f aca="false">DAY(AA32)</f>
        <v>27</v>
      </c>
      <c r="C32" s="22"/>
      <c r="D32" s="22"/>
      <c r="E32" s="22"/>
      <c r="F32" s="22"/>
      <c r="G32" s="23" t="n">
        <f aca="false">(D32-C32+F32-E32)*24</f>
        <v>0</v>
      </c>
      <c r="H32" s="27"/>
      <c r="I32" s="25"/>
      <c r="AA32" s="26" t="n">
        <f aca="false">AA31+1</f>
        <v>42762</v>
      </c>
    </row>
    <row r="33" customFormat="false" ht="21" hidden="false" customHeight="true" outlineLevel="0" collapsed="false">
      <c r="A33" s="16" t="str">
        <f aca="false">TEXT(AA33,"ttt")</f>
        <v>Sa</v>
      </c>
      <c r="B33" s="16" t="n">
        <f aca="false">DAY(AA33)</f>
        <v>28</v>
      </c>
      <c r="C33" s="22"/>
      <c r="D33" s="22"/>
      <c r="E33" s="22"/>
      <c r="F33" s="22"/>
      <c r="G33" s="23" t="n">
        <f aca="false">(D33-C33+F33-E33)*24</f>
        <v>0</v>
      </c>
      <c r="H33" s="27"/>
      <c r="I33" s="25"/>
      <c r="AA33" s="26" t="n">
        <f aca="false">AA32+1</f>
        <v>42763</v>
      </c>
    </row>
    <row r="34" customFormat="false" ht="21" hidden="false" customHeight="true" outlineLevel="0" collapsed="false">
      <c r="A34" s="16" t="str">
        <f aca="false">TEXT(AA34,"ttt")</f>
        <v>So</v>
      </c>
      <c r="B34" s="16" t="n">
        <f aca="false">DAY(AA34)</f>
        <v>29</v>
      </c>
      <c r="C34" s="22"/>
      <c r="D34" s="22"/>
      <c r="E34" s="22"/>
      <c r="F34" s="22"/>
      <c r="G34" s="23" t="n">
        <f aca="false">(D34-C34+F34-E34)*24</f>
        <v>0</v>
      </c>
      <c r="H34" s="27"/>
      <c r="I34" s="25"/>
      <c r="AA34" s="26" t="n">
        <f aca="false">AA33+1</f>
        <v>42764</v>
      </c>
    </row>
    <row r="35" customFormat="false" ht="21" hidden="false" customHeight="true" outlineLevel="0" collapsed="false">
      <c r="A35" s="16" t="str">
        <f aca="false">TEXT(AA35,"ttt")</f>
        <v>Mo</v>
      </c>
      <c r="B35" s="16" t="n">
        <f aca="false">DAY(AA35)</f>
        <v>30</v>
      </c>
      <c r="C35" s="22"/>
      <c r="D35" s="22"/>
      <c r="E35" s="22"/>
      <c r="F35" s="22"/>
      <c r="G35" s="23" t="n">
        <f aca="false">(D35-C35+F35-E35)*24</f>
        <v>0</v>
      </c>
      <c r="H35" s="27"/>
      <c r="I35" s="25"/>
      <c r="AA35" s="26" t="n">
        <f aca="false">AA34+1</f>
        <v>42765</v>
      </c>
    </row>
    <row r="36" customFormat="false" ht="21" hidden="false" customHeight="true" outlineLevel="0" collapsed="false">
      <c r="A36" s="16" t="str">
        <f aca="false">TEXT(AA36,"ttt")</f>
        <v>Di</v>
      </c>
      <c r="B36" s="16" t="n">
        <f aca="false">DAY(AA36)</f>
        <v>31</v>
      </c>
      <c r="C36" s="22"/>
      <c r="D36" s="22"/>
      <c r="E36" s="22"/>
      <c r="F36" s="22"/>
      <c r="G36" s="23" t="n">
        <f aca="false">(D36-C36+F36-E36)*24</f>
        <v>0</v>
      </c>
      <c r="H36" s="27"/>
      <c r="I36" s="25"/>
      <c r="AA36" s="26" t="n">
        <f aca="false">AA35+1</f>
        <v>42766</v>
      </c>
    </row>
    <row r="37" customFormat="false" ht="6" hidden="false" customHeight="true" outlineLevel="0" collapsed="false">
      <c r="A37" s="10"/>
      <c r="B37" s="10"/>
      <c r="C37" s="10"/>
      <c r="D37" s="10"/>
      <c r="E37" s="10"/>
      <c r="F37" s="10"/>
      <c r="G37" s="11"/>
      <c r="H37" s="10"/>
      <c r="I37" s="12"/>
    </row>
    <row r="38" customFormat="false" ht="15" hidden="false" customHeight="false" outlineLevel="0" collapsed="false">
      <c r="A38" s="10"/>
      <c r="B38" s="10"/>
      <c r="C38" s="10"/>
      <c r="D38" s="10"/>
      <c r="E38" s="28" t="s">
        <v>45</v>
      </c>
      <c r="F38" s="28"/>
      <c r="G38" s="29" t="n">
        <f aca="false">SUM(G6:G36)</f>
        <v>0</v>
      </c>
      <c r="H38" s="10"/>
      <c r="I38" s="12"/>
      <c r="AB38" s="30" t="n">
        <f aca="false">COUNT(AA:AA)</f>
        <v>31</v>
      </c>
      <c r="AC38" s="6" t="s">
        <v>46</v>
      </c>
    </row>
    <row r="39" customFormat="false" ht="15" hidden="false" customHeight="false" outlineLevel="0" collapsed="false">
      <c r="A39" s="10"/>
      <c r="B39" s="10"/>
      <c r="C39" s="10"/>
      <c r="D39" s="10"/>
      <c r="E39" s="28" t="s">
        <v>47</v>
      </c>
      <c r="F39" s="28"/>
      <c r="G39" s="29" t="n">
        <f aca="false">Grunddaten!B4/5*AB39</f>
        <v>168</v>
      </c>
      <c r="H39" s="10"/>
      <c r="I39" s="12"/>
      <c r="AB39" s="6" t="n">
        <f aca="false">NETWORKDAYS.INTL(MIN(AA:AA),MAX(AA:AA),1,Grunddaten!D9:D23)</f>
        <v>21</v>
      </c>
      <c r="AC39" s="6" t="s">
        <v>48</v>
      </c>
    </row>
    <row r="40" customFormat="false" ht="15" hidden="false" customHeight="false" outlineLevel="0" collapsed="false">
      <c r="A40" s="10"/>
      <c r="B40" s="10"/>
      <c r="C40" s="10"/>
      <c r="D40" s="28" t="s">
        <v>49</v>
      </c>
      <c r="E40" s="28"/>
      <c r="F40" s="28"/>
      <c r="G40" s="11" t="n">
        <f aca="false">Grunddaten!B5</f>
        <v>0</v>
      </c>
      <c r="H40" s="10"/>
      <c r="I40" s="12"/>
    </row>
    <row r="41" customFormat="false" ht="15" hidden="false" customHeight="false" outlineLevel="0" collapsed="false">
      <c r="A41" s="10"/>
      <c r="B41" s="10"/>
      <c r="C41" s="10"/>
      <c r="D41" s="28" t="s">
        <v>50</v>
      </c>
      <c r="E41" s="28"/>
      <c r="F41" s="28"/>
      <c r="G41" s="29" t="n">
        <f aca="false">G38+G40-G39</f>
        <v>-168</v>
      </c>
      <c r="H41" s="10"/>
    </row>
    <row r="42" customFormat="false" ht="15" hidden="false" customHeight="false" outlineLevel="0" collapsed="false">
      <c r="A42" s="31" t="s">
        <v>51</v>
      </c>
      <c r="I42" s="32" t="s">
        <v>52</v>
      </c>
    </row>
  </sheetData>
  <sheetProtection sheet="true" password="e7da" objects="true" scenarios="true" selectLockedCells="true"/>
  <mergeCells count="6">
    <mergeCell ref="A1:I1"/>
    <mergeCell ref="A3:E3"/>
    <mergeCell ref="E38:F38"/>
    <mergeCell ref="E39:F39"/>
    <mergeCell ref="D40:F40"/>
    <mergeCell ref="D41:F41"/>
  </mergeCells>
  <conditionalFormatting sqref="A6:A36">
    <cfRule type="expression" priority="2" aboveAverage="0" equalAverage="0" bottom="0" percent="0" rank="0" text="" dxfId="0">
      <formula>WEEKDAY(AA6,2)&gt;5</formula>
    </cfRule>
  </conditionalFormatting>
  <conditionalFormatting sqref="B6:B36">
    <cfRule type="expression" priority="3" aboveAverage="0" equalAverage="0" bottom="0" percent="0" rank="0" text="" dxfId="1">
      <formula>WEEKDAY(AA6,2)&gt;5</formula>
    </cfRule>
  </conditionalFormatting>
  <conditionalFormatting sqref="C6:C7 C30:C36 C23:C28 C16:C21 C9:C14">
    <cfRule type="expression" priority="4" aboveAverage="0" equalAverage="0" bottom="0" percent="0" rank="0" text="" dxfId="2">
      <formula>WEEKDAY(AA6,2)&gt;5</formula>
    </cfRule>
  </conditionalFormatting>
  <conditionalFormatting sqref="D6:D7 D30:D36 D23:D28 D16:D21 D9:D14">
    <cfRule type="expression" priority="5" aboveAverage="0" equalAverage="0" bottom="0" percent="0" rank="0" text="" dxfId="3">
      <formula>WEEKDAY(AA6,2)&gt;5</formula>
    </cfRule>
  </conditionalFormatting>
  <conditionalFormatting sqref="E6:E7 E30:E36 E23:E28 E16:E21 E9:E14">
    <cfRule type="expression" priority="6" aboveAverage="0" equalAverage="0" bottom="0" percent="0" rank="0" text="" dxfId="4">
      <formula>WEEKDAY(AA6,2)&gt;5</formula>
    </cfRule>
  </conditionalFormatting>
  <conditionalFormatting sqref="F6:F7 F30:F36 F23:F28 F16:F21 F9:F14">
    <cfRule type="expression" priority="7" aboveAverage="0" equalAverage="0" bottom="0" percent="0" rank="0" text="" dxfId="5">
      <formula>WEEKDAY(AA6,2)&gt;5</formula>
    </cfRule>
  </conditionalFormatting>
  <conditionalFormatting sqref="G6:G36">
    <cfRule type="expression" priority="8" aboveAverage="0" equalAverage="0" bottom="0" percent="0" rank="0" text="" dxfId="6">
      <formula>WEEKDAY(AA6,2)&gt;5</formula>
    </cfRule>
  </conditionalFormatting>
  <conditionalFormatting sqref="H6:H36">
    <cfRule type="expression" priority="9" aboveAverage="0" equalAverage="0" bottom="0" percent="0" rank="0" text="" dxfId="7">
      <formula>WEEKDAY(AA6,2)&gt;5</formula>
    </cfRule>
  </conditionalFormatting>
  <conditionalFormatting sqref="I6:I36">
    <cfRule type="expression" priority="10" aboveAverage="0" equalAverage="0" bottom="0" percent="0" rank="0" text="" dxfId="8">
      <formula>WEEKDAY(AA6,2)&gt;5</formula>
    </cfRule>
  </conditionalFormatting>
  <conditionalFormatting sqref="C22">
    <cfRule type="expression" priority="11" aboveAverage="0" equalAverage="0" bottom="0" percent="0" rank="0" text="" dxfId="9">
      <formula>WEEKDAY(AA22,2)&gt;5</formula>
    </cfRule>
  </conditionalFormatting>
  <conditionalFormatting sqref="D22">
    <cfRule type="expression" priority="12" aboveAverage="0" equalAverage="0" bottom="0" percent="0" rank="0" text="" dxfId="10">
      <formula>WEEKDAY(AA22,2)&gt;5</formula>
    </cfRule>
  </conditionalFormatting>
  <conditionalFormatting sqref="E22">
    <cfRule type="expression" priority="13" aboveAverage="0" equalAverage="0" bottom="0" percent="0" rank="0" text="" dxfId="11">
      <formula>WEEKDAY(AA22,2)&gt;5</formula>
    </cfRule>
  </conditionalFormatting>
  <conditionalFormatting sqref="F22">
    <cfRule type="expression" priority="14" aboveAverage="0" equalAverage="0" bottom="0" percent="0" rank="0" text="" dxfId="12">
      <formula>WEEKDAY(AA22,2)&gt;5</formula>
    </cfRule>
  </conditionalFormatting>
  <conditionalFormatting sqref="C29">
    <cfRule type="expression" priority="15" aboveAverage="0" equalAverage="0" bottom="0" percent="0" rank="0" text="" dxfId="13">
      <formula>WEEKDAY(AA29,2)&gt;5</formula>
    </cfRule>
  </conditionalFormatting>
  <conditionalFormatting sqref="D29">
    <cfRule type="expression" priority="16" aboveAverage="0" equalAverage="0" bottom="0" percent="0" rank="0" text="" dxfId="14">
      <formula>WEEKDAY(AA29,2)&gt;5</formula>
    </cfRule>
  </conditionalFormatting>
  <conditionalFormatting sqref="E29">
    <cfRule type="expression" priority="17" aboveAverage="0" equalAverage="0" bottom="0" percent="0" rank="0" text="" dxfId="15">
      <formula>WEEKDAY(AA29,2)&gt;5</formula>
    </cfRule>
  </conditionalFormatting>
  <conditionalFormatting sqref="F29">
    <cfRule type="expression" priority="18" aboveAverage="0" equalAverage="0" bottom="0" percent="0" rank="0" text="" dxfId="16">
      <formula>WEEKDAY(AA29,2)&gt;5</formula>
    </cfRule>
  </conditionalFormatting>
  <conditionalFormatting sqref="C15">
    <cfRule type="expression" priority="19" aboveAverage="0" equalAverage="0" bottom="0" percent="0" rank="0" text="" dxfId="17">
      <formula>WEEKDAY(AA15,2)&gt;5</formula>
    </cfRule>
  </conditionalFormatting>
  <conditionalFormatting sqref="D15">
    <cfRule type="expression" priority="20" aboveAverage="0" equalAverage="0" bottom="0" percent="0" rank="0" text="" dxfId="18">
      <formula>WEEKDAY(AA15,2)&gt;5</formula>
    </cfRule>
  </conditionalFormatting>
  <conditionalFormatting sqref="E15">
    <cfRule type="expression" priority="21" aboveAverage="0" equalAverage="0" bottom="0" percent="0" rank="0" text="" dxfId="19">
      <formula>WEEKDAY(AA15,2)&gt;5</formula>
    </cfRule>
  </conditionalFormatting>
  <conditionalFormatting sqref="F15">
    <cfRule type="expression" priority="22" aboveAverage="0" equalAverage="0" bottom="0" percent="0" rank="0" text="" dxfId="20">
      <formula>WEEKDAY(AA15,2)&gt;5</formula>
    </cfRule>
  </conditionalFormatting>
  <conditionalFormatting sqref="C8">
    <cfRule type="expression" priority="23" aboveAverage="0" equalAverage="0" bottom="0" percent="0" rank="0" text="" dxfId="21">
      <formula>WEEKDAY(AA8,2)&gt;5</formula>
    </cfRule>
  </conditionalFormatting>
  <conditionalFormatting sqref="D8">
    <cfRule type="expression" priority="24" aboveAverage="0" equalAverage="0" bottom="0" percent="0" rank="0" text="" dxfId="22">
      <formula>WEEKDAY(AA8,2)&gt;5</formula>
    </cfRule>
  </conditionalFormatting>
  <conditionalFormatting sqref="E8">
    <cfRule type="expression" priority="25" aboveAverage="0" equalAverage="0" bottom="0" percent="0" rank="0" text="" dxfId="23">
      <formula>WEEKDAY(AA8,2)&gt;5</formula>
    </cfRule>
  </conditionalFormatting>
  <conditionalFormatting sqref="F8">
    <cfRule type="expression" priority="26" aboveAverage="0" equalAverage="0" bottom="0" percent="0" rank="0" text="" dxfId="24">
      <formula>WEEKDAY(AA8,2)&gt;5</formula>
    </cfRule>
  </conditionalFormatting>
  <printOptions headings="false" gridLines="false" gridLinesSet="true" horizontalCentered="false" verticalCentered="false"/>
  <pageMargins left="0.984027777777778" right="0.551388888888889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39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10" zoomScaleNormal="110" zoomScalePageLayoutView="50" workbookViewId="0">
      <selection pane="topLeft" activeCell="C6" activeCellId="0" sqref="C6"/>
    </sheetView>
  </sheetViews>
  <sheetFormatPr defaultRowHeight="15"/>
  <cols>
    <col collapsed="false" hidden="false" max="2" min="1" style="6" width="5.80612244897959"/>
    <col collapsed="false" hidden="false" max="6" min="3" style="6" width="6.61224489795918"/>
    <col collapsed="false" hidden="false" max="7" min="7" style="7" width="8.10204081632653"/>
    <col collapsed="false" hidden="false" max="8" min="8" style="6" width="12.6887755102041"/>
    <col collapsed="false" hidden="false" max="9" min="9" style="8" width="24.3010204081633"/>
    <col collapsed="false" hidden="false" max="26" min="10" style="6" width="9.04591836734694"/>
    <col collapsed="false" hidden="false" max="27" min="27" style="6" width="12.1479591836735"/>
    <col collapsed="false" hidden="false" max="1025" min="28" style="6" width="9.04591836734694"/>
  </cols>
  <sheetData>
    <row r="1" customFormat="false" ht="18.75" hidden="false" customHeight="false" outlineLevel="0" collapsed="false">
      <c r="A1" s="9" t="str">
        <f aca="false">Grunddaten!B1</f>
        <v>_</v>
      </c>
      <c r="B1" s="9"/>
      <c r="C1" s="9"/>
      <c r="D1" s="9"/>
      <c r="E1" s="9"/>
      <c r="F1" s="9"/>
      <c r="G1" s="9"/>
      <c r="H1" s="9"/>
      <c r="I1" s="9"/>
    </row>
    <row r="2" customFormat="false" ht="9.75" hidden="false" customHeight="true" outlineLevel="0" collapsed="false">
      <c r="A2" s="10"/>
      <c r="B2" s="10"/>
      <c r="C2" s="10"/>
      <c r="D2" s="10"/>
      <c r="E2" s="10"/>
      <c r="F2" s="10"/>
      <c r="G2" s="11"/>
      <c r="H2" s="10"/>
      <c r="I2" s="12"/>
    </row>
    <row r="3" customFormat="false" ht="15" hidden="false" customHeight="false" outlineLevel="0" collapsed="false">
      <c r="A3" s="13" t="str">
        <f aca="false">Grunddaten!B2</f>
        <v>_</v>
      </c>
      <c r="B3" s="13"/>
      <c r="C3" s="13"/>
      <c r="D3" s="13"/>
      <c r="E3" s="13"/>
      <c r="F3" s="10"/>
      <c r="H3" s="14" t="n">
        <f aca="false">EDATE(Jän!H3,1)</f>
        <v>42767</v>
      </c>
      <c r="I3" s="15" t="n">
        <f aca="false">Grunddaten!B3</f>
        <v>2017</v>
      </c>
    </row>
    <row r="4" customFormat="false" ht="9" hidden="false" customHeight="true" outlineLevel="0" collapsed="false">
      <c r="A4" s="10"/>
      <c r="B4" s="10"/>
      <c r="C4" s="10"/>
      <c r="D4" s="10"/>
      <c r="E4" s="10"/>
      <c r="F4" s="10"/>
      <c r="G4" s="11"/>
      <c r="H4" s="10"/>
      <c r="I4" s="12"/>
    </row>
    <row r="5" s="21" customFormat="true" ht="24.75" hidden="false" customHeight="true" outlineLevel="0" collapsed="false">
      <c r="A5" s="16"/>
      <c r="B5" s="17" t="s">
        <v>39</v>
      </c>
      <c r="C5" s="17" t="s">
        <v>40</v>
      </c>
      <c r="D5" s="17" t="s">
        <v>41</v>
      </c>
      <c r="E5" s="17" t="s">
        <v>40</v>
      </c>
      <c r="F5" s="17" t="s">
        <v>41</v>
      </c>
      <c r="G5" s="18" t="s">
        <v>42</v>
      </c>
      <c r="H5" s="19" t="s">
        <v>43</v>
      </c>
      <c r="I5" s="20" t="s">
        <v>44</v>
      </c>
    </row>
    <row r="6" customFormat="false" ht="21" hidden="false" customHeight="true" outlineLevel="0" collapsed="false">
      <c r="A6" s="16" t="str">
        <f aca="false">TEXT(AA6,"ttt")</f>
        <v>Mi</v>
      </c>
      <c r="B6" s="16" t="n">
        <f aca="false">DAY(AA6)</f>
        <v>1</v>
      </c>
      <c r="C6" s="22"/>
      <c r="D6" s="22"/>
      <c r="E6" s="22"/>
      <c r="F6" s="22"/>
      <c r="G6" s="23" t="n">
        <f aca="false">(D6-C6+F6-E6)*24</f>
        <v>0</v>
      </c>
      <c r="H6" s="24"/>
      <c r="I6" s="25"/>
      <c r="AA6" s="26" t="n">
        <f aca="false">H3</f>
        <v>42767</v>
      </c>
    </row>
    <row r="7" customFormat="false" ht="21" hidden="false" customHeight="true" outlineLevel="0" collapsed="false">
      <c r="A7" s="16" t="str">
        <f aca="false">TEXT(AA7,"ttt")</f>
        <v>Do</v>
      </c>
      <c r="B7" s="16" t="n">
        <f aca="false">DAY(AA7)</f>
        <v>2</v>
      </c>
      <c r="C7" s="22"/>
      <c r="D7" s="22"/>
      <c r="E7" s="22"/>
      <c r="F7" s="22"/>
      <c r="G7" s="23" t="n">
        <f aca="false">(D7-C7+F7-E7)*24</f>
        <v>0</v>
      </c>
      <c r="H7" s="24"/>
      <c r="I7" s="25"/>
      <c r="AA7" s="26" t="n">
        <f aca="false">AA6+1</f>
        <v>42768</v>
      </c>
    </row>
    <row r="8" customFormat="false" ht="21" hidden="false" customHeight="true" outlineLevel="0" collapsed="false">
      <c r="A8" s="16" t="str">
        <f aca="false">TEXT(AA8,"ttt")</f>
        <v>Fr</v>
      </c>
      <c r="B8" s="16" t="n">
        <f aca="false">DAY(AA8)</f>
        <v>3</v>
      </c>
      <c r="C8" s="22"/>
      <c r="D8" s="22"/>
      <c r="E8" s="22"/>
      <c r="F8" s="22"/>
      <c r="G8" s="23" t="n">
        <f aca="false">(D8-C8+F8-E8)*24</f>
        <v>0</v>
      </c>
      <c r="H8" s="24"/>
      <c r="I8" s="25"/>
      <c r="AA8" s="26" t="n">
        <f aca="false">AA7+1</f>
        <v>42769</v>
      </c>
    </row>
    <row r="9" customFormat="false" ht="21" hidden="false" customHeight="true" outlineLevel="0" collapsed="false">
      <c r="A9" s="16" t="str">
        <f aca="false">TEXT(AA9,"ttt")</f>
        <v>Sa</v>
      </c>
      <c r="B9" s="16" t="n">
        <f aca="false">DAY(AA9)</f>
        <v>4</v>
      </c>
      <c r="C9" s="22"/>
      <c r="D9" s="22"/>
      <c r="E9" s="22"/>
      <c r="F9" s="22"/>
      <c r="G9" s="23" t="n">
        <f aca="false">(D9-C9+F9-E9)*24</f>
        <v>0</v>
      </c>
      <c r="H9" s="24"/>
      <c r="I9" s="25"/>
      <c r="AA9" s="26" t="n">
        <f aca="false">AA8+1</f>
        <v>42770</v>
      </c>
    </row>
    <row r="10" customFormat="false" ht="21" hidden="false" customHeight="true" outlineLevel="0" collapsed="false">
      <c r="A10" s="16" t="str">
        <f aca="false">TEXT(AA10,"ttt")</f>
        <v>So</v>
      </c>
      <c r="B10" s="16" t="n">
        <f aca="false">DAY(AA10)</f>
        <v>5</v>
      </c>
      <c r="C10" s="22"/>
      <c r="D10" s="22"/>
      <c r="E10" s="22"/>
      <c r="F10" s="22"/>
      <c r="G10" s="23" t="n">
        <f aca="false">(D10-C10+F10-E10)*24</f>
        <v>0</v>
      </c>
      <c r="H10" s="24"/>
      <c r="I10" s="25"/>
      <c r="AA10" s="26" t="n">
        <f aca="false">AA9+1</f>
        <v>42771</v>
      </c>
    </row>
    <row r="11" customFormat="false" ht="21" hidden="false" customHeight="true" outlineLevel="0" collapsed="false">
      <c r="A11" s="16" t="str">
        <f aca="false">TEXT(AA11,"ttt")</f>
        <v>Mo</v>
      </c>
      <c r="B11" s="16" t="n">
        <f aca="false">DAY(AA11)</f>
        <v>6</v>
      </c>
      <c r="C11" s="22"/>
      <c r="D11" s="22"/>
      <c r="E11" s="22"/>
      <c r="F11" s="22"/>
      <c r="G11" s="23" t="n">
        <f aca="false">(D11-C11+F11-E11)*24</f>
        <v>0</v>
      </c>
      <c r="H11" s="27"/>
      <c r="I11" s="25"/>
      <c r="AA11" s="26" t="n">
        <f aca="false">AA10+1</f>
        <v>42772</v>
      </c>
    </row>
    <row r="12" customFormat="false" ht="21" hidden="false" customHeight="true" outlineLevel="0" collapsed="false">
      <c r="A12" s="16" t="str">
        <f aca="false">TEXT(AA12,"ttt")</f>
        <v>Di</v>
      </c>
      <c r="B12" s="16" t="n">
        <f aca="false">DAY(AA12)</f>
        <v>7</v>
      </c>
      <c r="C12" s="22"/>
      <c r="D12" s="22"/>
      <c r="E12" s="22"/>
      <c r="F12" s="22"/>
      <c r="G12" s="23" t="n">
        <f aca="false">(D12-C12+F12-E12)*24</f>
        <v>0</v>
      </c>
      <c r="H12" s="27"/>
      <c r="I12" s="25"/>
      <c r="AA12" s="26" t="n">
        <f aca="false">AA11+1</f>
        <v>42773</v>
      </c>
    </row>
    <row r="13" customFormat="false" ht="21" hidden="false" customHeight="true" outlineLevel="0" collapsed="false">
      <c r="A13" s="16" t="str">
        <f aca="false">TEXT(AA13,"ttt")</f>
        <v>Mi</v>
      </c>
      <c r="B13" s="16" t="n">
        <f aca="false">DAY(AA13)</f>
        <v>8</v>
      </c>
      <c r="C13" s="22"/>
      <c r="D13" s="22"/>
      <c r="E13" s="22"/>
      <c r="F13" s="22"/>
      <c r="G13" s="23" t="n">
        <f aca="false">(D13-C13+F13-E13)*24</f>
        <v>0</v>
      </c>
      <c r="H13" s="27"/>
      <c r="I13" s="25"/>
      <c r="AA13" s="26" t="n">
        <f aca="false">AA12+1</f>
        <v>42774</v>
      </c>
    </row>
    <row r="14" customFormat="false" ht="21" hidden="false" customHeight="true" outlineLevel="0" collapsed="false">
      <c r="A14" s="16" t="str">
        <f aca="false">TEXT(AA14,"ttt")</f>
        <v>Do</v>
      </c>
      <c r="B14" s="16" t="n">
        <f aca="false">DAY(AA14)</f>
        <v>9</v>
      </c>
      <c r="C14" s="22"/>
      <c r="D14" s="22"/>
      <c r="E14" s="22"/>
      <c r="F14" s="22"/>
      <c r="G14" s="23" t="n">
        <f aca="false">(D14-C14+F14-E14)*24</f>
        <v>0</v>
      </c>
      <c r="H14" s="27"/>
      <c r="I14" s="25"/>
      <c r="AA14" s="26" t="n">
        <f aca="false">AA13+1</f>
        <v>42775</v>
      </c>
    </row>
    <row r="15" customFormat="false" ht="21" hidden="false" customHeight="true" outlineLevel="0" collapsed="false">
      <c r="A15" s="16" t="str">
        <f aca="false">TEXT(AA15,"ttt")</f>
        <v>Fr</v>
      </c>
      <c r="B15" s="16" t="n">
        <f aca="false">DAY(AA15)</f>
        <v>10</v>
      </c>
      <c r="C15" s="22"/>
      <c r="D15" s="22"/>
      <c r="E15" s="22"/>
      <c r="F15" s="22"/>
      <c r="G15" s="23" t="n">
        <f aca="false">(D15-C15+F15-E15)*24</f>
        <v>0</v>
      </c>
      <c r="H15" s="27"/>
      <c r="I15" s="25"/>
      <c r="AA15" s="26" t="n">
        <f aca="false">AA14+1</f>
        <v>42776</v>
      </c>
    </row>
    <row r="16" customFormat="false" ht="21" hidden="false" customHeight="true" outlineLevel="0" collapsed="false">
      <c r="A16" s="16" t="str">
        <f aca="false">TEXT(AA16,"ttt")</f>
        <v>Sa</v>
      </c>
      <c r="B16" s="16" t="n">
        <f aca="false">DAY(AA16)</f>
        <v>11</v>
      </c>
      <c r="C16" s="22"/>
      <c r="D16" s="22"/>
      <c r="E16" s="22"/>
      <c r="F16" s="22"/>
      <c r="G16" s="23" t="n">
        <f aca="false">(D16-C16+F16-E16)*24</f>
        <v>0</v>
      </c>
      <c r="H16" s="27"/>
      <c r="I16" s="25"/>
      <c r="AA16" s="26" t="n">
        <f aca="false">AA15+1</f>
        <v>42777</v>
      </c>
    </row>
    <row r="17" customFormat="false" ht="21" hidden="false" customHeight="true" outlineLevel="0" collapsed="false">
      <c r="A17" s="16" t="str">
        <f aca="false">TEXT(AA17,"ttt")</f>
        <v>So</v>
      </c>
      <c r="B17" s="16" t="n">
        <f aca="false">DAY(AA17)</f>
        <v>12</v>
      </c>
      <c r="C17" s="22"/>
      <c r="D17" s="22"/>
      <c r="E17" s="22"/>
      <c r="F17" s="22"/>
      <c r="G17" s="23" t="n">
        <f aca="false">(D17-C17+F17-E17)*24</f>
        <v>0</v>
      </c>
      <c r="H17" s="27"/>
      <c r="I17" s="25"/>
      <c r="AA17" s="26" t="n">
        <f aca="false">AA16+1</f>
        <v>42778</v>
      </c>
    </row>
    <row r="18" customFormat="false" ht="21" hidden="false" customHeight="true" outlineLevel="0" collapsed="false">
      <c r="A18" s="16" t="str">
        <f aca="false">TEXT(AA18,"ttt")</f>
        <v>Mo</v>
      </c>
      <c r="B18" s="16" t="n">
        <f aca="false">DAY(AA18)</f>
        <v>13</v>
      </c>
      <c r="C18" s="22"/>
      <c r="D18" s="22"/>
      <c r="E18" s="22"/>
      <c r="F18" s="22"/>
      <c r="G18" s="23" t="n">
        <f aca="false">(D18-C18+F18-E18)*24</f>
        <v>0</v>
      </c>
      <c r="H18" s="27"/>
      <c r="I18" s="25"/>
      <c r="AA18" s="26" t="n">
        <f aca="false">AA17+1</f>
        <v>42779</v>
      </c>
    </row>
    <row r="19" customFormat="false" ht="21" hidden="false" customHeight="true" outlineLevel="0" collapsed="false">
      <c r="A19" s="16" t="str">
        <f aca="false">TEXT(AA19,"ttt")</f>
        <v>Di</v>
      </c>
      <c r="B19" s="16" t="n">
        <f aca="false">DAY(AA19)</f>
        <v>14</v>
      </c>
      <c r="C19" s="22"/>
      <c r="D19" s="22"/>
      <c r="E19" s="22"/>
      <c r="F19" s="22"/>
      <c r="G19" s="23" t="n">
        <f aca="false">(D19-C19+F19-E19)*24</f>
        <v>0</v>
      </c>
      <c r="H19" s="27"/>
      <c r="I19" s="25"/>
      <c r="AA19" s="26" t="n">
        <f aca="false">AA18+1</f>
        <v>42780</v>
      </c>
    </row>
    <row r="20" customFormat="false" ht="21" hidden="false" customHeight="true" outlineLevel="0" collapsed="false">
      <c r="A20" s="16" t="str">
        <f aca="false">TEXT(AA20,"ttt")</f>
        <v>Mi</v>
      </c>
      <c r="B20" s="16" t="n">
        <f aca="false">DAY(AA20)</f>
        <v>15</v>
      </c>
      <c r="C20" s="22"/>
      <c r="D20" s="22"/>
      <c r="E20" s="22"/>
      <c r="F20" s="22"/>
      <c r="G20" s="23" t="n">
        <f aca="false">(D20-C20+F20-E20)*24</f>
        <v>0</v>
      </c>
      <c r="H20" s="27"/>
      <c r="I20" s="25"/>
      <c r="AA20" s="26" t="n">
        <f aca="false">AA19+1</f>
        <v>42781</v>
      </c>
    </row>
    <row r="21" customFormat="false" ht="21" hidden="false" customHeight="true" outlineLevel="0" collapsed="false">
      <c r="A21" s="16" t="str">
        <f aca="false">TEXT(AA21,"ttt")</f>
        <v>Do</v>
      </c>
      <c r="B21" s="16" t="n">
        <f aca="false">DAY(AA21)</f>
        <v>16</v>
      </c>
      <c r="C21" s="22"/>
      <c r="D21" s="22"/>
      <c r="E21" s="22"/>
      <c r="F21" s="22"/>
      <c r="G21" s="23" t="n">
        <f aca="false">(D21-C21+F21-E21)*24</f>
        <v>0</v>
      </c>
      <c r="H21" s="27"/>
      <c r="I21" s="25"/>
      <c r="AA21" s="26" t="n">
        <f aca="false">AA20+1</f>
        <v>42782</v>
      </c>
    </row>
    <row r="22" customFormat="false" ht="21" hidden="false" customHeight="true" outlineLevel="0" collapsed="false">
      <c r="A22" s="16" t="str">
        <f aca="false">TEXT(AA22,"ttt")</f>
        <v>Fr</v>
      </c>
      <c r="B22" s="16" t="n">
        <f aca="false">DAY(AA22)</f>
        <v>17</v>
      </c>
      <c r="C22" s="22"/>
      <c r="D22" s="22"/>
      <c r="E22" s="22"/>
      <c r="F22" s="22"/>
      <c r="G22" s="23" t="n">
        <f aca="false">(D22-C22+F22-E22)*24</f>
        <v>0</v>
      </c>
      <c r="H22" s="27"/>
      <c r="I22" s="25"/>
      <c r="AA22" s="26" t="n">
        <f aca="false">AA21+1</f>
        <v>42783</v>
      </c>
    </row>
    <row r="23" customFormat="false" ht="21" hidden="false" customHeight="true" outlineLevel="0" collapsed="false">
      <c r="A23" s="16" t="str">
        <f aca="false">TEXT(AA23,"ttt")</f>
        <v>Sa</v>
      </c>
      <c r="B23" s="16" t="n">
        <f aca="false">DAY(AA23)</f>
        <v>18</v>
      </c>
      <c r="C23" s="22"/>
      <c r="D23" s="22"/>
      <c r="E23" s="22"/>
      <c r="F23" s="22"/>
      <c r="G23" s="23" t="n">
        <f aca="false">(D23-C23+F23-E23)*24</f>
        <v>0</v>
      </c>
      <c r="H23" s="27"/>
      <c r="I23" s="25"/>
      <c r="AA23" s="26" t="n">
        <f aca="false">AA22+1</f>
        <v>42784</v>
      </c>
    </row>
    <row r="24" customFormat="false" ht="21" hidden="false" customHeight="true" outlineLevel="0" collapsed="false">
      <c r="A24" s="16" t="str">
        <f aca="false">TEXT(AA24,"ttt")</f>
        <v>So</v>
      </c>
      <c r="B24" s="16" t="n">
        <f aca="false">DAY(AA24)</f>
        <v>19</v>
      </c>
      <c r="C24" s="22"/>
      <c r="D24" s="22"/>
      <c r="E24" s="22"/>
      <c r="F24" s="22"/>
      <c r="G24" s="23" t="n">
        <f aca="false">(D24-C24+F24-E24)*24</f>
        <v>0</v>
      </c>
      <c r="H24" s="27"/>
      <c r="I24" s="25"/>
      <c r="AA24" s="26" t="n">
        <f aca="false">AA23+1</f>
        <v>42785</v>
      </c>
    </row>
    <row r="25" customFormat="false" ht="21" hidden="false" customHeight="true" outlineLevel="0" collapsed="false">
      <c r="A25" s="16" t="str">
        <f aca="false">TEXT(AA25,"ttt")</f>
        <v>Mo</v>
      </c>
      <c r="B25" s="16" t="n">
        <f aca="false">DAY(AA25)</f>
        <v>20</v>
      </c>
      <c r="C25" s="22"/>
      <c r="D25" s="22"/>
      <c r="E25" s="22"/>
      <c r="F25" s="22"/>
      <c r="G25" s="23" t="n">
        <f aca="false">(D25-C25+F25-E25)*24</f>
        <v>0</v>
      </c>
      <c r="H25" s="27"/>
      <c r="I25" s="25"/>
      <c r="AA25" s="26" t="n">
        <f aca="false">AA24+1</f>
        <v>42786</v>
      </c>
    </row>
    <row r="26" customFormat="false" ht="21" hidden="false" customHeight="true" outlineLevel="0" collapsed="false">
      <c r="A26" s="16" t="str">
        <f aca="false">TEXT(AA26,"ttt")</f>
        <v>Di</v>
      </c>
      <c r="B26" s="16" t="n">
        <f aca="false">DAY(AA26)</f>
        <v>21</v>
      </c>
      <c r="C26" s="22"/>
      <c r="D26" s="22"/>
      <c r="E26" s="22"/>
      <c r="F26" s="22"/>
      <c r="G26" s="23" t="n">
        <f aca="false">(D26-C26+F26-E26)*24</f>
        <v>0</v>
      </c>
      <c r="H26" s="27"/>
      <c r="I26" s="25"/>
      <c r="AA26" s="26" t="n">
        <f aca="false">AA25+1</f>
        <v>42787</v>
      </c>
    </row>
    <row r="27" customFormat="false" ht="21" hidden="false" customHeight="true" outlineLevel="0" collapsed="false">
      <c r="A27" s="16" t="str">
        <f aca="false">TEXT(AA27,"ttt")</f>
        <v>Mi</v>
      </c>
      <c r="B27" s="16" t="n">
        <f aca="false">DAY(AA27)</f>
        <v>22</v>
      </c>
      <c r="C27" s="22"/>
      <c r="D27" s="22"/>
      <c r="E27" s="22"/>
      <c r="F27" s="22"/>
      <c r="G27" s="23" t="n">
        <f aca="false">(D27-C27+F27-E27)*24</f>
        <v>0</v>
      </c>
      <c r="H27" s="27"/>
      <c r="I27" s="25"/>
      <c r="AA27" s="26" t="n">
        <f aca="false">AA26+1</f>
        <v>42788</v>
      </c>
    </row>
    <row r="28" customFormat="false" ht="21" hidden="false" customHeight="true" outlineLevel="0" collapsed="false">
      <c r="A28" s="16" t="str">
        <f aca="false">TEXT(AA28,"ttt")</f>
        <v>Do</v>
      </c>
      <c r="B28" s="16" t="n">
        <f aca="false">DAY(AA28)</f>
        <v>23</v>
      </c>
      <c r="C28" s="22"/>
      <c r="D28" s="22"/>
      <c r="E28" s="22"/>
      <c r="F28" s="22"/>
      <c r="G28" s="23" t="n">
        <f aca="false">(D28-C28+F28-E28)*24</f>
        <v>0</v>
      </c>
      <c r="H28" s="27"/>
      <c r="I28" s="25"/>
      <c r="AA28" s="26" t="n">
        <f aca="false">AA27+1</f>
        <v>42789</v>
      </c>
    </row>
    <row r="29" customFormat="false" ht="21" hidden="false" customHeight="true" outlineLevel="0" collapsed="false">
      <c r="A29" s="16" t="str">
        <f aca="false">TEXT(AA29,"ttt")</f>
        <v>Fr</v>
      </c>
      <c r="B29" s="16" t="n">
        <f aca="false">DAY(AA29)</f>
        <v>24</v>
      </c>
      <c r="C29" s="22"/>
      <c r="D29" s="22"/>
      <c r="E29" s="22"/>
      <c r="F29" s="22"/>
      <c r="G29" s="23" t="n">
        <f aca="false">(D29-C29+F29-E29)*24</f>
        <v>0</v>
      </c>
      <c r="H29" s="27"/>
      <c r="I29" s="25"/>
      <c r="AA29" s="26" t="n">
        <f aca="false">AA28+1</f>
        <v>42790</v>
      </c>
    </row>
    <row r="30" customFormat="false" ht="21" hidden="false" customHeight="true" outlineLevel="0" collapsed="false">
      <c r="A30" s="16" t="str">
        <f aca="false">TEXT(AA30,"ttt")</f>
        <v>Sa</v>
      </c>
      <c r="B30" s="16" t="n">
        <f aca="false">DAY(AA30)</f>
        <v>25</v>
      </c>
      <c r="C30" s="22"/>
      <c r="D30" s="22"/>
      <c r="E30" s="22"/>
      <c r="F30" s="22"/>
      <c r="G30" s="23" t="n">
        <f aca="false">(D30-C30+F30-E30)*24</f>
        <v>0</v>
      </c>
      <c r="H30" s="27"/>
      <c r="I30" s="25"/>
      <c r="AA30" s="26" t="n">
        <f aca="false">AA29+1</f>
        <v>42791</v>
      </c>
    </row>
    <row r="31" customFormat="false" ht="21" hidden="false" customHeight="true" outlineLevel="0" collapsed="false">
      <c r="A31" s="16" t="str">
        <f aca="false">TEXT(AA31,"ttt")</f>
        <v>So</v>
      </c>
      <c r="B31" s="16" t="n">
        <f aca="false">DAY(AA31)</f>
        <v>26</v>
      </c>
      <c r="C31" s="22"/>
      <c r="D31" s="22"/>
      <c r="E31" s="22"/>
      <c r="F31" s="22"/>
      <c r="G31" s="23" t="n">
        <f aca="false">(D31-C31+F31-E31)*24</f>
        <v>0</v>
      </c>
      <c r="H31" s="27"/>
      <c r="I31" s="25"/>
      <c r="AA31" s="26" t="n">
        <f aca="false">AA30+1</f>
        <v>42792</v>
      </c>
    </row>
    <row r="32" customFormat="false" ht="21" hidden="false" customHeight="true" outlineLevel="0" collapsed="false">
      <c r="A32" s="16" t="str">
        <f aca="false">TEXT(AA32,"ttt")</f>
        <v>Mo</v>
      </c>
      <c r="B32" s="16" t="n">
        <f aca="false">DAY(AA32)</f>
        <v>27</v>
      </c>
      <c r="C32" s="22"/>
      <c r="D32" s="22"/>
      <c r="E32" s="22"/>
      <c r="F32" s="22"/>
      <c r="G32" s="23" t="n">
        <f aca="false">(D32-C32+F32-E32)*24</f>
        <v>0</v>
      </c>
      <c r="H32" s="27"/>
      <c r="I32" s="25"/>
      <c r="AA32" s="26" t="n">
        <f aca="false">AA31+1</f>
        <v>42793</v>
      </c>
    </row>
    <row r="33" customFormat="false" ht="21" hidden="false" customHeight="true" outlineLevel="0" collapsed="false">
      <c r="A33" s="16" t="str">
        <f aca="false">TEXT(AA33,"ttt")</f>
        <v>Di</v>
      </c>
      <c r="B33" s="16" t="n">
        <f aca="false">DAY(AA33)</f>
        <v>28</v>
      </c>
      <c r="C33" s="22"/>
      <c r="D33" s="22"/>
      <c r="E33" s="22"/>
      <c r="F33" s="22"/>
      <c r="G33" s="23" t="n">
        <f aca="false">(D33-C33+F33-E33)*24</f>
        <v>0</v>
      </c>
      <c r="H33" s="27"/>
      <c r="I33" s="25"/>
      <c r="AA33" s="26" t="n">
        <f aca="false">AA32+1</f>
        <v>42794</v>
      </c>
    </row>
    <row r="34" customFormat="false" ht="6" hidden="false" customHeight="true" outlineLevel="0" collapsed="false">
      <c r="A34" s="10"/>
      <c r="B34" s="10"/>
      <c r="C34" s="10"/>
      <c r="D34" s="10"/>
      <c r="E34" s="10"/>
      <c r="F34" s="10"/>
      <c r="G34" s="11"/>
      <c r="H34" s="10"/>
      <c r="I34" s="12"/>
    </row>
    <row r="35" customFormat="false" ht="15" hidden="false" customHeight="false" outlineLevel="0" collapsed="false">
      <c r="A35" s="10"/>
      <c r="B35" s="10"/>
      <c r="C35" s="10"/>
      <c r="D35" s="10"/>
      <c r="E35" s="28" t="s">
        <v>45</v>
      </c>
      <c r="F35" s="28"/>
      <c r="G35" s="29" t="n">
        <f aca="false">SUM(G6:G33)</f>
        <v>0</v>
      </c>
      <c r="H35" s="10"/>
      <c r="I35" s="12"/>
      <c r="AB35" s="30" t="n">
        <f aca="false">COUNT(AA:AA)</f>
        <v>28</v>
      </c>
      <c r="AC35" s="6" t="s">
        <v>46</v>
      </c>
    </row>
    <row r="36" customFormat="false" ht="15" hidden="false" customHeight="false" outlineLevel="0" collapsed="false">
      <c r="A36" s="10"/>
      <c r="B36" s="10"/>
      <c r="C36" s="10"/>
      <c r="D36" s="10"/>
      <c r="E36" s="28" t="s">
        <v>47</v>
      </c>
      <c r="F36" s="28"/>
      <c r="G36" s="29" t="n">
        <f aca="false">Grunddaten!B4/5*AB36</f>
        <v>160</v>
      </c>
      <c r="H36" s="10"/>
      <c r="I36" s="12"/>
      <c r="AB36" s="6" t="n">
        <f aca="false">NETWORKDAYS.INTL(MIN(AA:AA),MAX(AA:AA),1,Grunddaten!D9:D23)</f>
        <v>20</v>
      </c>
      <c r="AC36" s="6" t="s">
        <v>48</v>
      </c>
    </row>
    <row r="37" customFormat="false" ht="15" hidden="false" customHeight="false" outlineLevel="0" collapsed="false">
      <c r="A37" s="10"/>
      <c r="B37" s="10"/>
      <c r="C37" s="10"/>
      <c r="D37" s="28" t="s">
        <v>49</v>
      </c>
      <c r="E37" s="28"/>
      <c r="F37" s="28"/>
      <c r="G37" s="29" t="n">
        <f aca="false">Jän!G41</f>
        <v>-168</v>
      </c>
      <c r="H37" s="10"/>
      <c r="I37" s="12"/>
    </row>
    <row r="38" customFormat="false" ht="15" hidden="false" customHeight="false" outlineLevel="0" collapsed="false">
      <c r="A38" s="10"/>
      <c r="B38" s="10"/>
      <c r="C38" s="10"/>
      <c r="D38" s="28" t="s">
        <v>50</v>
      </c>
      <c r="E38" s="28"/>
      <c r="F38" s="28"/>
      <c r="G38" s="29" t="n">
        <f aca="false">G35+G37-G36</f>
        <v>-328</v>
      </c>
      <c r="H38" s="10"/>
    </row>
    <row r="39" customFormat="false" ht="15" hidden="false" customHeight="false" outlineLevel="0" collapsed="false">
      <c r="A39" s="31" t="s">
        <v>51</v>
      </c>
      <c r="I39" s="32" t="s">
        <v>52</v>
      </c>
    </row>
  </sheetData>
  <sheetProtection sheet="true" password="e7da" objects="true" scenarios="true" selectLockedCells="true"/>
  <mergeCells count="6">
    <mergeCell ref="A1:I1"/>
    <mergeCell ref="A3:E3"/>
    <mergeCell ref="E35:F35"/>
    <mergeCell ref="E36:F36"/>
    <mergeCell ref="D37:F37"/>
    <mergeCell ref="D38:F38"/>
  </mergeCells>
  <conditionalFormatting sqref="A6:A33">
    <cfRule type="expression" priority="2" aboveAverage="0" equalAverage="0" bottom="0" percent="0" rank="0" text="" dxfId="0">
      <formula>WEEKDAY(AA6,2)&gt;5</formula>
    </cfRule>
  </conditionalFormatting>
  <conditionalFormatting sqref="B6:B33">
    <cfRule type="expression" priority="3" aboveAverage="0" equalAverage="0" bottom="0" percent="0" rank="0" text="" dxfId="1">
      <formula>WEEKDAY(AA6,2)&gt;5</formula>
    </cfRule>
  </conditionalFormatting>
  <conditionalFormatting sqref="C6:C7 C23:C28 C16:C21 C9:C14 C30:C33">
    <cfRule type="expression" priority="4" aboveAverage="0" equalAverage="0" bottom="0" percent="0" rank="0" text="" dxfId="2">
      <formula>WEEKDAY(AA6,2)&gt;5</formula>
    </cfRule>
  </conditionalFormatting>
  <conditionalFormatting sqref="D6:D7 D23:D28 D16:D21 D9:D14 D30:D33">
    <cfRule type="expression" priority="5" aboveAverage="0" equalAverage="0" bottom="0" percent="0" rank="0" text="" dxfId="3">
      <formula>WEEKDAY(AA6,2)&gt;5</formula>
    </cfRule>
  </conditionalFormatting>
  <conditionalFormatting sqref="E6:E7 E23:E28 E16:E21 E9:E14 E30:E33">
    <cfRule type="expression" priority="6" aboveAverage="0" equalAverage="0" bottom="0" percent="0" rank="0" text="" dxfId="4">
      <formula>WEEKDAY(AA6,2)&gt;5</formula>
    </cfRule>
  </conditionalFormatting>
  <conditionalFormatting sqref="F6:F7 F23:F28 F16:F21 F9:F14 F30:F33">
    <cfRule type="expression" priority="7" aboveAverage="0" equalAverage="0" bottom="0" percent="0" rank="0" text="" dxfId="5">
      <formula>WEEKDAY(AA6,2)&gt;5</formula>
    </cfRule>
  </conditionalFormatting>
  <conditionalFormatting sqref="G6:G33">
    <cfRule type="expression" priority="8" aboveAverage="0" equalAverage="0" bottom="0" percent="0" rank="0" text="" dxfId="6">
      <formula>WEEKDAY(AA6,2)&gt;5</formula>
    </cfRule>
  </conditionalFormatting>
  <conditionalFormatting sqref="H6:H33">
    <cfRule type="expression" priority="9" aboveAverage="0" equalAverage="0" bottom="0" percent="0" rank="0" text="" dxfId="7">
      <formula>WEEKDAY(AA6,2)&gt;5</formula>
    </cfRule>
  </conditionalFormatting>
  <conditionalFormatting sqref="I6:I33">
    <cfRule type="expression" priority="10" aboveAverage="0" equalAverage="0" bottom="0" percent="0" rank="0" text="" dxfId="8">
      <formula>WEEKDAY(AA6,2)&gt;5</formula>
    </cfRule>
  </conditionalFormatting>
  <conditionalFormatting sqref="C22">
    <cfRule type="expression" priority="11" aboveAverage="0" equalAverage="0" bottom="0" percent="0" rank="0" text="" dxfId="9">
      <formula>WEEKDAY(AA22,2)&gt;5</formula>
    </cfRule>
  </conditionalFormatting>
  <conditionalFormatting sqref="D22">
    <cfRule type="expression" priority="12" aboveAverage="0" equalAverage="0" bottom="0" percent="0" rank="0" text="" dxfId="10">
      <formula>WEEKDAY(AA22,2)&gt;5</formula>
    </cfRule>
  </conditionalFormatting>
  <conditionalFormatting sqref="E22">
    <cfRule type="expression" priority="13" aboveAverage="0" equalAverage="0" bottom="0" percent="0" rank="0" text="" dxfId="11">
      <formula>WEEKDAY(AA22,2)&gt;5</formula>
    </cfRule>
  </conditionalFormatting>
  <conditionalFormatting sqref="F22">
    <cfRule type="expression" priority="14" aboveAverage="0" equalAverage="0" bottom="0" percent="0" rank="0" text="" dxfId="12">
      <formula>WEEKDAY(AA22,2)&gt;5</formula>
    </cfRule>
  </conditionalFormatting>
  <conditionalFormatting sqref="C29">
    <cfRule type="expression" priority="15" aboveAverage="0" equalAverage="0" bottom="0" percent="0" rank="0" text="" dxfId="13">
      <formula>WEEKDAY(AA29,2)&gt;5</formula>
    </cfRule>
  </conditionalFormatting>
  <conditionalFormatting sqref="D29">
    <cfRule type="expression" priority="16" aboveAverage="0" equalAverage="0" bottom="0" percent="0" rank="0" text="" dxfId="14">
      <formula>WEEKDAY(AA29,2)&gt;5</formula>
    </cfRule>
  </conditionalFormatting>
  <conditionalFormatting sqref="E29">
    <cfRule type="expression" priority="17" aboveAverage="0" equalAverage="0" bottom="0" percent="0" rank="0" text="" dxfId="15">
      <formula>WEEKDAY(AA29,2)&gt;5</formula>
    </cfRule>
  </conditionalFormatting>
  <conditionalFormatting sqref="F29">
    <cfRule type="expression" priority="18" aboveAverage="0" equalAverage="0" bottom="0" percent="0" rank="0" text="" dxfId="16">
      <formula>WEEKDAY(AA29,2)&gt;5</formula>
    </cfRule>
  </conditionalFormatting>
  <conditionalFormatting sqref="C15">
    <cfRule type="expression" priority="19" aboveAverage="0" equalAverage="0" bottom="0" percent="0" rank="0" text="" dxfId="17">
      <formula>WEEKDAY(AA15,2)&gt;5</formula>
    </cfRule>
  </conditionalFormatting>
  <conditionalFormatting sqref="D15">
    <cfRule type="expression" priority="20" aboveAverage="0" equalAverage="0" bottom="0" percent="0" rank="0" text="" dxfId="18">
      <formula>WEEKDAY(AA15,2)&gt;5</formula>
    </cfRule>
  </conditionalFormatting>
  <conditionalFormatting sqref="E15">
    <cfRule type="expression" priority="21" aboveAverage="0" equalAverage="0" bottom="0" percent="0" rank="0" text="" dxfId="19">
      <formula>WEEKDAY(AA15,2)&gt;5</formula>
    </cfRule>
  </conditionalFormatting>
  <conditionalFormatting sqref="F15">
    <cfRule type="expression" priority="22" aboveAverage="0" equalAverage="0" bottom="0" percent="0" rank="0" text="" dxfId="20">
      <formula>WEEKDAY(AA15,2)&gt;5</formula>
    </cfRule>
  </conditionalFormatting>
  <conditionalFormatting sqref="C8">
    <cfRule type="expression" priority="23" aboveAverage="0" equalAverage="0" bottom="0" percent="0" rank="0" text="" dxfId="21">
      <formula>WEEKDAY(AA8,2)&gt;5</formula>
    </cfRule>
  </conditionalFormatting>
  <conditionalFormatting sqref="D8">
    <cfRule type="expression" priority="24" aboveAverage="0" equalAverage="0" bottom="0" percent="0" rank="0" text="" dxfId="22">
      <formula>WEEKDAY(AA8,2)&gt;5</formula>
    </cfRule>
  </conditionalFormatting>
  <conditionalFormatting sqref="E8">
    <cfRule type="expression" priority="25" aboveAverage="0" equalAverage="0" bottom="0" percent="0" rank="0" text="" dxfId="23">
      <formula>WEEKDAY(AA8,2)&gt;5</formula>
    </cfRule>
  </conditionalFormatting>
  <conditionalFormatting sqref="F8">
    <cfRule type="expression" priority="26" aboveAverage="0" equalAverage="0" bottom="0" percent="0" rank="0" text="" dxfId="24">
      <formula>WEEKDAY(AA8,2)&gt;5</formula>
    </cfRule>
  </conditionalFormatting>
  <printOptions headings="false" gridLines="false" gridLinesSet="true" horizontalCentered="false" verticalCentered="false"/>
  <pageMargins left="0.984027777777778" right="0.551388888888889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42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10" zoomScaleNormal="110" zoomScalePageLayoutView="50" workbookViewId="0">
      <selection pane="topLeft" activeCell="C6" activeCellId="0" sqref="C6"/>
    </sheetView>
  </sheetViews>
  <sheetFormatPr defaultRowHeight="15"/>
  <cols>
    <col collapsed="false" hidden="false" max="2" min="1" style="6" width="5.80612244897959"/>
    <col collapsed="false" hidden="false" max="6" min="3" style="6" width="6.61224489795918"/>
    <col collapsed="false" hidden="false" max="7" min="7" style="7" width="8.10204081632653"/>
    <col collapsed="false" hidden="false" max="8" min="8" style="6" width="12.6887755102041"/>
    <col collapsed="false" hidden="false" max="9" min="9" style="8" width="24.3010204081633"/>
    <col collapsed="false" hidden="false" max="26" min="10" style="6" width="9.04591836734694"/>
    <col collapsed="false" hidden="false" max="27" min="27" style="6" width="12.1479591836735"/>
    <col collapsed="false" hidden="false" max="1025" min="28" style="6" width="9.04591836734694"/>
  </cols>
  <sheetData>
    <row r="1" customFormat="false" ht="18.75" hidden="false" customHeight="false" outlineLevel="0" collapsed="false">
      <c r="A1" s="9" t="str">
        <f aca="false">Grunddaten!B1</f>
        <v>_</v>
      </c>
      <c r="B1" s="9"/>
      <c r="C1" s="9"/>
      <c r="D1" s="9"/>
      <c r="E1" s="9"/>
      <c r="F1" s="9"/>
      <c r="G1" s="9"/>
      <c r="H1" s="9"/>
      <c r="I1" s="9"/>
    </row>
    <row r="2" customFormat="false" ht="9.75" hidden="false" customHeight="true" outlineLevel="0" collapsed="false">
      <c r="A2" s="10"/>
      <c r="B2" s="10"/>
      <c r="C2" s="10"/>
      <c r="D2" s="10"/>
      <c r="E2" s="10"/>
      <c r="F2" s="10"/>
      <c r="G2" s="11"/>
      <c r="H2" s="10"/>
      <c r="I2" s="12"/>
    </row>
    <row r="3" customFormat="false" ht="15" hidden="false" customHeight="false" outlineLevel="0" collapsed="false">
      <c r="A3" s="13" t="str">
        <f aca="false">Grunddaten!B2</f>
        <v>_</v>
      </c>
      <c r="B3" s="13"/>
      <c r="C3" s="13"/>
      <c r="D3" s="13"/>
      <c r="E3" s="13"/>
      <c r="F3" s="10"/>
      <c r="H3" s="14" t="n">
        <f aca="false">EDATE(Feb!H3,1)</f>
        <v>42795</v>
      </c>
      <c r="I3" s="15" t="n">
        <f aca="false">Grunddaten!B3</f>
        <v>2017</v>
      </c>
    </row>
    <row r="4" customFormat="false" ht="9" hidden="false" customHeight="true" outlineLevel="0" collapsed="false">
      <c r="A4" s="10"/>
      <c r="B4" s="10"/>
      <c r="C4" s="10"/>
      <c r="D4" s="10"/>
      <c r="E4" s="10"/>
      <c r="F4" s="10"/>
      <c r="G4" s="11"/>
      <c r="H4" s="10"/>
      <c r="I4" s="12"/>
    </row>
    <row r="5" s="21" customFormat="true" ht="24.75" hidden="false" customHeight="true" outlineLevel="0" collapsed="false">
      <c r="A5" s="16"/>
      <c r="B5" s="17" t="s">
        <v>39</v>
      </c>
      <c r="C5" s="17" t="s">
        <v>40</v>
      </c>
      <c r="D5" s="17" t="s">
        <v>41</v>
      </c>
      <c r="E5" s="17" t="s">
        <v>40</v>
      </c>
      <c r="F5" s="17" t="s">
        <v>41</v>
      </c>
      <c r="G5" s="18" t="s">
        <v>42</v>
      </c>
      <c r="H5" s="19" t="s">
        <v>43</v>
      </c>
      <c r="I5" s="20" t="s">
        <v>44</v>
      </c>
    </row>
    <row r="6" customFormat="false" ht="21" hidden="false" customHeight="true" outlineLevel="0" collapsed="false">
      <c r="A6" s="16" t="str">
        <f aca="false">TEXT(AA6,"ttt")</f>
        <v>Mi</v>
      </c>
      <c r="B6" s="16" t="n">
        <f aca="false">DAY(AA6)</f>
        <v>1</v>
      </c>
      <c r="C6" s="22"/>
      <c r="D6" s="22"/>
      <c r="E6" s="22"/>
      <c r="F6" s="22"/>
      <c r="G6" s="23" t="n">
        <f aca="false">(D6-C6+F6-E6)*24</f>
        <v>0</v>
      </c>
      <c r="H6" s="24"/>
      <c r="I6" s="25"/>
      <c r="AA6" s="26" t="n">
        <f aca="false">H3</f>
        <v>42795</v>
      </c>
    </row>
    <row r="7" customFormat="false" ht="21" hidden="false" customHeight="true" outlineLevel="0" collapsed="false">
      <c r="A7" s="16" t="str">
        <f aca="false">TEXT(AA7,"ttt")</f>
        <v>Do</v>
      </c>
      <c r="B7" s="16" t="n">
        <f aca="false">DAY(AA7)</f>
        <v>2</v>
      </c>
      <c r="C7" s="22"/>
      <c r="D7" s="22"/>
      <c r="E7" s="22"/>
      <c r="F7" s="22"/>
      <c r="G7" s="23" t="n">
        <f aca="false">(D7-C7+F7-E7)*24</f>
        <v>0</v>
      </c>
      <c r="H7" s="24"/>
      <c r="I7" s="25"/>
      <c r="AA7" s="26" t="n">
        <f aca="false">AA6+1</f>
        <v>42796</v>
      </c>
    </row>
    <row r="8" customFormat="false" ht="21" hidden="false" customHeight="true" outlineLevel="0" collapsed="false">
      <c r="A8" s="16" t="str">
        <f aca="false">TEXT(AA8,"ttt")</f>
        <v>Fr</v>
      </c>
      <c r="B8" s="16" t="n">
        <f aca="false">DAY(AA8)</f>
        <v>3</v>
      </c>
      <c r="C8" s="22"/>
      <c r="D8" s="22"/>
      <c r="E8" s="22"/>
      <c r="F8" s="22"/>
      <c r="G8" s="23" t="n">
        <f aca="false">(D8-C8+F8-E8)*24</f>
        <v>0</v>
      </c>
      <c r="H8" s="24"/>
      <c r="I8" s="25"/>
      <c r="AA8" s="26" t="n">
        <f aca="false">AA7+1</f>
        <v>42797</v>
      </c>
    </row>
    <row r="9" customFormat="false" ht="21" hidden="false" customHeight="true" outlineLevel="0" collapsed="false">
      <c r="A9" s="16" t="str">
        <f aca="false">TEXT(AA9,"ttt")</f>
        <v>Sa</v>
      </c>
      <c r="B9" s="16" t="n">
        <f aca="false">DAY(AA9)</f>
        <v>4</v>
      </c>
      <c r="C9" s="22"/>
      <c r="D9" s="22"/>
      <c r="E9" s="22"/>
      <c r="F9" s="22"/>
      <c r="G9" s="23" t="n">
        <f aca="false">(D9-C9+F9-E9)*24</f>
        <v>0</v>
      </c>
      <c r="H9" s="24"/>
      <c r="I9" s="25"/>
      <c r="AA9" s="26" t="n">
        <f aca="false">AA8+1</f>
        <v>42798</v>
      </c>
    </row>
    <row r="10" customFormat="false" ht="21" hidden="false" customHeight="true" outlineLevel="0" collapsed="false">
      <c r="A10" s="16" t="str">
        <f aca="false">TEXT(AA10,"ttt")</f>
        <v>So</v>
      </c>
      <c r="B10" s="16" t="n">
        <f aca="false">DAY(AA10)</f>
        <v>5</v>
      </c>
      <c r="C10" s="22"/>
      <c r="D10" s="22"/>
      <c r="E10" s="22"/>
      <c r="F10" s="22"/>
      <c r="G10" s="23" t="n">
        <f aca="false">(D10-C10+F10-E10)*24</f>
        <v>0</v>
      </c>
      <c r="H10" s="24"/>
      <c r="I10" s="25"/>
      <c r="AA10" s="26" t="n">
        <f aca="false">AA9+1</f>
        <v>42799</v>
      </c>
    </row>
    <row r="11" customFormat="false" ht="21" hidden="false" customHeight="true" outlineLevel="0" collapsed="false">
      <c r="A11" s="16" t="str">
        <f aca="false">TEXT(AA11,"ttt")</f>
        <v>Mo</v>
      </c>
      <c r="B11" s="16" t="n">
        <f aca="false">DAY(AA11)</f>
        <v>6</v>
      </c>
      <c r="C11" s="22"/>
      <c r="D11" s="22"/>
      <c r="E11" s="22"/>
      <c r="F11" s="22"/>
      <c r="G11" s="23" t="n">
        <f aca="false">(D11-C11+F11-E11)*24</f>
        <v>0</v>
      </c>
      <c r="H11" s="27"/>
      <c r="I11" s="25"/>
      <c r="AA11" s="26" t="n">
        <f aca="false">AA10+1</f>
        <v>42800</v>
      </c>
    </row>
    <row r="12" customFormat="false" ht="21" hidden="false" customHeight="true" outlineLevel="0" collapsed="false">
      <c r="A12" s="16" t="str">
        <f aca="false">TEXT(AA12,"ttt")</f>
        <v>Di</v>
      </c>
      <c r="B12" s="16" t="n">
        <f aca="false">DAY(AA12)</f>
        <v>7</v>
      </c>
      <c r="C12" s="22"/>
      <c r="D12" s="22"/>
      <c r="E12" s="22"/>
      <c r="F12" s="22"/>
      <c r="G12" s="23" t="n">
        <f aca="false">(D12-C12+F12-E12)*24</f>
        <v>0</v>
      </c>
      <c r="H12" s="27"/>
      <c r="I12" s="25"/>
      <c r="AA12" s="26" t="n">
        <f aca="false">AA11+1</f>
        <v>42801</v>
      </c>
    </row>
    <row r="13" customFormat="false" ht="21" hidden="false" customHeight="true" outlineLevel="0" collapsed="false">
      <c r="A13" s="16" t="str">
        <f aca="false">TEXT(AA13,"ttt")</f>
        <v>Mi</v>
      </c>
      <c r="B13" s="16" t="n">
        <f aca="false">DAY(AA13)</f>
        <v>8</v>
      </c>
      <c r="C13" s="22"/>
      <c r="D13" s="22"/>
      <c r="E13" s="22"/>
      <c r="F13" s="22"/>
      <c r="G13" s="23" t="n">
        <f aca="false">(D13-C13+F13-E13)*24</f>
        <v>0</v>
      </c>
      <c r="H13" s="27"/>
      <c r="I13" s="25"/>
      <c r="AA13" s="26" t="n">
        <f aca="false">AA12+1</f>
        <v>42802</v>
      </c>
    </row>
    <row r="14" customFormat="false" ht="21" hidden="false" customHeight="true" outlineLevel="0" collapsed="false">
      <c r="A14" s="16" t="str">
        <f aca="false">TEXT(AA14,"ttt")</f>
        <v>Do</v>
      </c>
      <c r="B14" s="16" t="n">
        <f aca="false">DAY(AA14)</f>
        <v>9</v>
      </c>
      <c r="C14" s="22"/>
      <c r="D14" s="22"/>
      <c r="E14" s="22"/>
      <c r="F14" s="22"/>
      <c r="G14" s="23" t="n">
        <f aca="false">(D14-C14+F14-E14)*24</f>
        <v>0</v>
      </c>
      <c r="H14" s="27"/>
      <c r="I14" s="25"/>
      <c r="AA14" s="26" t="n">
        <f aca="false">AA13+1</f>
        <v>42803</v>
      </c>
    </row>
    <row r="15" customFormat="false" ht="21" hidden="false" customHeight="true" outlineLevel="0" collapsed="false">
      <c r="A15" s="16" t="str">
        <f aca="false">TEXT(AA15,"ttt")</f>
        <v>Fr</v>
      </c>
      <c r="B15" s="16" t="n">
        <f aca="false">DAY(AA15)</f>
        <v>10</v>
      </c>
      <c r="C15" s="22"/>
      <c r="D15" s="22"/>
      <c r="E15" s="22"/>
      <c r="F15" s="22"/>
      <c r="G15" s="23" t="n">
        <f aca="false">(D15-C15+F15-E15)*24</f>
        <v>0</v>
      </c>
      <c r="H15" s="27"/>
      <c r="I15" s="25"/>
      <c r="AA15" s="26" t="n">
        <f aca="false">AA14+1</f>
        <v>42804</v>
      </c>
    </row>
    <row r="16" customFormat="false" ht="21" hidden="false" customHeight="true" outlineLevel="0" collapsed="false">
      <c r="A16" s="16" t="str">
        <f aca="false">TEXT(AA16,"ttt")</f>
        <v>Sa</v>
      </c>
      <c r="B16" s="16" t="n">
        <f aca="false">DAY(AA16)</f>
        <v>11</v>
      </c>
      <c r="C16" s="22"/>
      <c r="D16" s="22"/>
      <c r="E16" s="22"/>
      <c r="F16" s="22"/>
      <c r="G16" s="23" t="n">
        <f aca="false">(D16-C16+F16-E16)*24</f>
        <v>0</v>
      </c>
      <c r="H16" s="27"/>
      <c r="I16" s="25"/>
      <c r="AA16" s="26" t="n">
        <f aca="false">AA15+1</f>
        <v>42805</v>
      </c>
    </row>
    <row r="17" customFormat="false" ht="21" hidden="false" customHeight="true" outlineLevel="0" collapsed="false">
      <c r="A17" s="16" t="str">
        <f aca="false">TEXT(AA17,"ttt")</f>
        <v>So</v>
      </c>
      <c r="B17" s="16" t="n">
        <f aca="false">DAY(AA17)</f>
        <v>12</v>
      </c>
      <c r="C17" s="22"/>
      <c r="D17" s="22"/>
      <c r="E17" s="22"/>
      <c r="F17" s="22"/>
      <c r="G17" s="23" t="n">
        <f aca="false">(D17-C17+F17-E17)*24</f>
        <v>0</v>
      </c>
      <c r="H17" s="27"/>
      <c r="I17" s="25"/>
      <c r="AA17" s="26" t="n">
        <f aca="false">AA16+1</f>
        <v>42806</v>
      </c>
    </row>
    <row r="18" customFormat="false" ht="21" hidden="false" customHeight="true" outlineLevel="0" collapsed="false">
      <c r="A18" s="16" t="str">
        <f aca="false">TEXT(AA18,"ttt")</f>
        <v>Mo</v>
      </c>
      <c r="B18" s="16" t="n">
        <f aca="false">DAY(AA18)</f>
        <v>13</v>
      </c>
      <c r="C18" s="22"/>
      <c r="D18" s="22"/>
      <c r="E18" s="22"/>
      <c r="F18" s="22"/>
      <c r="G18" s="23" t="n">
        <f aca="false">(D18-C18+F18-E18)*24</f>
        <v>0</v>
      </c>
      <c r="H18" s="27"/>
      <c r="I18" s="25"/>
      <c r="AA18" s="26" t="n">
        <f aca="false">AA17+1</f>
        <v>42807</v>
      </c>
    </row>
    <row r="19" customFormat="false" ht="21" hidden="false" customHeight="true" outlineLevel="0" collapsed="false">
      <c r="A19" s="16" t="str">
        <f aca="false">TEXT(AA19,"ttt")</f>
        <v>Di</v>
      </c>
      <c r="B19" s="16" t="n">
        <f aca="false">DAY(AA19)</f>
        <v>14</v>
      </c>
      <c r="C19" s="22"/>
      <c r="D19" s="22"/>
      <c r="E19" s="22"/>
      <c r="F19" s="22"/>
      <c r="G19" s="23" t="n">
        <f aca="false">(D19-C19+F19-E19)*24</f>
        <v>0</v>
      </c>
      <c r="H19" s="27"/>
      <c r="I19" s="25"/>
      <c r="AA19" s="26" t="n">
        <f aca="false">AA18+1</f>
        <v>42808</v>
      </c>
    </row>
    <row r="20" customFormat="false" ht="21" hidden="false" customHeight="true" outlineLevel="0" collapsed="false">
      <c r="A20" s="16" t="str">
        <f aca="false">TEXT(AA20,"ttt")</f>
        <v>Mi</v>
      </c>
      <c r="B20" s="16" t="n">
        <f aca="false">DAY(AA20)</f>
        <v>15</v>
      </c>
      <c r="C20" s="22"/>
      <c r="D20" s="22"/>
      <c r="E20" s="22"/>
      <c r="F20" s="22"/>
      <c r="G20" s="23" t="n">
        <f aca="false">(D20-C20+F20-E20)*24</f>
        <v>0</v>
      </c>
      <c r="H20" s="27"/>
      <c r="I20" s="25"/>
      <c r="AA20" s="26" t="n">
        <f aca="false">AA19+1</f>
        <v>42809</v>
      </c>
    </row>
    <row r="21" customFormat="false" ht="21" hidden="false" customHeight="true" outlineLevel="0" collapsed="false">
      <c r="A21" s="16" t="str">
        <f aca="false">TEXT(AA21,"ttt")</f>
        <v>Do</v>
      </c>
      <c r="B21" s="16" t="n">
        <f aca="false">DAY(AA21)</f>
        <v>16</v>
      </c>
      <c r="C21" s="22"/>
      <c r="D21" s="22"/>
      <c r="E21" s="22"/>
      <c r="F21" s="22"/>
      <c r="G21" s="23" t="n">
        <f aca="false">(D21-C21+F21-E21)*24</f>
        <v>0</v>
      </c>
      <c r="H21" s="27"/>
      <c r="I21" s="25"/>
      <c r="AA21" s="26" t="n">
        <f aca="false">AA20+1</f>
        <v>42810</v>
      </c>
    </row>
    <row r="22" customFormat="false" ht="21" hidden="false" customHeight="true" outlineLevel="0" collapsed="false">
      <c r="A22" s="16" t="str">
        <f aca="false">TEXT(AA22,"ttt")</f>
        <v>Fr</v>
      </c>
      <c r="B22" s="16" t="n">
        <f aca="false">DAY(AA22)</f>
        <v>17</v>
      </c>
      <c r="C22" s="22"/>
      <c r="D22" s="22"/>
      <c r="E22" s="22"/>
      <c r="F22" s="22"/>
      <c r="G22" s="23" t="n">
        <f aca="false">(D22-C22+F22-E22)*24</f>
        <v>0</v>
      </c>
      <c r="H22" s="27"/>
      <c r="I22" s="25"/>
      <c r="AA22" s="26" t="n">
        <f aca="false">AA21+1</f>
        <v>42811</v>
      </c>
    </row>
    <row r="23" customFormat="false" ht="21" hidden="false" customHeight="true" outlineLevel="0" collapsed="false">
      <c r="A23" s="16" t="str">
        <f aca="false">TEXT(AA23,"ttt")</f>
        <v>Sa</v>
      </c>
      <c r="B23" s="16" t="n">
        <f aca="false">DAY(AA23)</f>
        <v>18</v>
      </c>
      <c r="C23" s="22"/>
      <c r="D23" s="22"/>
      <c r="E23" s="22"/>
      <c r="F23" s="22"/>
      <c r="G23" s="23" t="n">
        <f aca="false">(D23-C23+F23-E23)*24</f>
        <v>0</v>
      </c>
      <c r="H23" s="27"/>
      <c r="I23" s="25"/>
      <c r="AA23" s="26" t="n">
        <f aca="false">AA22+1</f>
        <v>42812</v>
      </c>
    </row>
    <row r="24" customFormat="false" ht="21" hidden="false" customHeight="true" outlineLevel="0" collapsed="false">
      <c r="A24" s="16" t="str">
        <f aca="false">TEXT(AA24,"ttt")</f>
        <v>So</v>
      </c>
      <c r="B24" s="16" t="n">
        <f aca="false">DAY(AA24)</f>
        <v>19</v>
      </c>
      <c r="C24" s="22"/>
      <c r="D24" s="22"/>
      <c r="E24" s="22"/>
      <c r="F24" s="22"/>
      <c r="G24" s="23" t="n">
        <f aca="false">(D24-C24+F24-E24)*24</f>
        <v>0</v>
      </c>
      <c r="H24" s="27"/>
      <c r="I24" s="25"/>
      <c r="AA24" s="26" t="n">
        <f aca="false">AA23+1</f>
        <v>42813</v>
      </c>
    </row>
    <row r="25" customFormat="false" ht="21" hidden="false" customHeight="true" outlineLevel="0" collapsed="false">
      <c r="A25" s="16" t="str">
        <f aca="false">TEXT(AA25,"ttt")</f>
        <v>Mo</v>
      </c>
      <c r="B25" s="16" t="n">
        <f aca="false">DAY(AA25)</f>
        <v>20</v>
      </c>
      <c r="C25" s="22"/>
      <c r="D25" s="22"/>
      <c r="E25" s="22"/>
      <c r="F25" s="22"/>
      <c r="G25" s="23" t="n">
        <f aca="false">(D25-C25+F25-E25)*24</f>
        <v>0</v>
      </c>
      <c r="H25" s="27"/>
      <c r="I25" s="25"/>
      <c r="AA25" s="26" t="n">
        <f aca="false">AA24+1</f>
        <v>42814</v>
      </c>
    </row>
    <row r="26" customFormat="false" ht="21" hidden="false" customHeight="true" outlineLevel="0" collapsed="false">
      <c r="A26" s="16" t="str">
        <f aca="false">TEXT(AA26,"ttt")</f>
        <v>Di</v>
      </c>
      <c r="B26" s="16" t="n">
        <f aca="false">DAY(AA26)</f>
        <v>21</v>
      </c>
      <c r="C26" s="22"/>
      <c r="D26" s="22"/>
      <c r="E26" s="22"/>
      <c r="F26" s="22"/>
      <c r="G26" s="23" t="n">
        <f aca="false">(D26-C26+F26-E26)*24</f>
        <v>0</v>
      </c>
      <c r="H26" s="27"/>
      <c r="I26" s="25"/>
      <c r="AA26" s="26" t="n">
        <f aca="false">AA25+1</f>
        <v>42815</v>
      </c>
    </row>
    <row r="27" customFormat="false" ht="21" hidden="false" customHeight="true" outlineLevel="0" collapsed="false">
      <c r="A27" s="16" t="str">
        <f aca="false">TEXT(AA27,"ttt")</f>
        <v>Mi</v>
      </c>
      <c r="B27" s="16" t="n">
        <f aca="false">DAY(AA27)</f>
        <v>22</v>
      </c>
      <c r="C27" s="22"/>
      <c r="D27" s="22"/>
      <c r="E27" s="22"/>
      <c r="F27" s="22"/>
      <c r="G27" s="23" t="n">
        <f aca="false">(D27-C27+F27-E27)*24</f>
        <v>0</v>
      </c>
      <c r="H27" s="27"/>
      <c r="I27" s="25"/>
      <c r="AA27" s="26" t="n">
        <f aca="false">AA26+1</f>
        <v>42816</v>
      </c>
    </row>
    <row r="28" customFormat="false" ht="21" hidden="false" customHeight="true" outlineLevel="0" collapsed="false">
      <c r="A28" s="16" t="str">
        <f aca="false">TEXT(AA28,"ttt")</f>
        <v>Do</v>
      </c>
      <c r="B28" s="16" t="n">
        <f aca="false">DAY(AA28)</f>
        <v>23</v>
      </c>
      <c r="C28" s="22"/>
      <c r="D28" s="22"/>
      <c r="E28" s="22"/>
      <c r="F28" s="22"/>
      <c r="G28" s="23" t="n">
        <f aca="false">(D28-C28+F28-E28)*24</f>
        <v>0</v>
      </c>
      <c r="H28" s="27"/>
      <c r="I28" s="25"/>
      <c r="AA28" s="26" t="n">
        <f aca="false">AA27+1</f>
        <v>42817</v>
      </c>
    </row>
    <row r="29" customFormat="false" ht="21" hidden="false" customHeight="true" outlineLevel="0" collapsed="false">
      <c r="A29" s="16" t="str">
        <f aca="false">TEXT(AA29,"ttt")</f>
        <v>Fr</v>
      </c>
      <c r="B29" s="16" t="n">
        <f aca="false">DAY(AA29)</f>
        <v>24</v>
      </c>
      <c r="C29" s="22"/>
      <c r="D29" s="22"/>
      <c r="E29" s="22"/>
      <c r="F29" s="22"/>
      <c r="G29" s="23" t="n">
        <f aca="false">(D29-C29+F29-E29)*24</f>
        <v>0</v>
      </c>
      <c r="H29" s="27"/>
      <c r="I29" s="25"/>
      <c r="AA29" s="26" t="n">
        <f aca="false">AA28+1</f>
        <v>42818</v>
      </c>
    </row>
    <row r="30" customFormat="false" ht="21" hidden="false" customHeight="true" outlineLevel="0" collapsed="false">
      <c r="A30" s="16" t="str">
        <f aca="false">TEXT(AA30,"ttt")</f>
        <v>Sa</v>
      </c>
      <c r="B30" s="16" t="n">
        <f aca="false">DAY(AA30)</f>
        <v>25</v>
      </c>
      <c r="C30" s="22"/>
      <c r="D30" s="22"/>
      <c r="E30" s="22"/>
      <c r="F30" s="22"/>
      <c r="G30" s="23" t="n">
        <f aca="false">(D30-C30+F30-E30)*24</f>
        <v>0</v>
      </c>
      <c r="H30" s="27"/>
      <c r="I30" s="25"/>
      <c r="AA30" s="26" t="n">
        <f aca="false">AA29+1</f>
        <v>42819</v>
      </c>
    </row>
    <row r="31" customFormat="false" ht="21" hidden="false" customHeight="true" outlineLevel="0" collapsed="false">
      <c r="A31" s="16" t="str">
        <f aca="false">TEXT(AA31,"ttt")</f>
        <v>So</v>
      </c>
      <c r="B31" s="16" t="n">
        <f aca="false">DAY(AA31)</f>
        <v>26</v>
      </c>
      <c r="C31" s="22"/>
      <c r="D31" s="22"/>
      <c r="E31" s="22"/>
      <c r="F31" s="22"/>
      <c r="G31" s="23" t="n">
        <f aca="false">(D31-C31+F31-E31)*24</f>
        <v>0</v>
      </c>
      <c r="H31" s="27"/>
      <c r="I31" s="25"/>
      <c r="AA31" s="26" t="n">
        <f aca="false">AA30+1</f>
        <v>42820</v>
      </c>
    </row>
    <row r="32" customFormat="false" ht="21" hidden="false" customHeight="true" outlineLevel="0" collapsed="false">
      <c r="A32" s="16" t="str">
        <f aca="false">TEXT(AA32,"ttt")</f>
        <v>Mo</v>
      </c>
      <c r="B32" s="16" t="n">
        <f aca="false">DAY(AA32)</f>
        <v>27</v>
      </c>
      <c r="C32" s="22"/>
      <c r="D32" s="22"/>
      <c r="E32" s="22"/>
      <c r="F32" s="22"/>
      <c r="G32" s="23" t="n">
        <f aca="false">(D32-C32+F32-E32)*24</f>
        <v>0</v>
      </c>
      <c r="H32" s="27"/>
      <c r="I32" s="25"/>
      <c r="AA32" s="26" t="n">
        <f aca="false">AA31+1</f>
        <v>42821</v>
      </c>
    </row>
    <row r="33" customFormat="false" ht="21" hidden="false" customHeight="true" outlineLevel="0" collapsed="false">
      <c r="A33" s="16" t="str">
        <f aca="false">TEXT(AA33,"ttt")</f>
        <v>Di</v>
      </c>
      <c r="B33" s="16" t="n">
        <f aca="false">DAY(AA33)</f>
        <v>28</v>
      </c>
      <c r="C33" s="22"/>
      <c r="D33" s="22"/>
      <c r="E33" s="22"/>
      <c r="F33" s="22"/>
      <c r="G33" s="23" t="n">
        <f aca="false">(D33-C33+F33-E33)*24</f>
        <v>0</v>
      </c>
      <c r="H33" s="27"/>
      <c r="I33" s="25"/>
      <c r="AA33" s="26" t="n">
        <f aca="false">AA32+1</f>
        <v>42822</v>
      </c>
    </row>
    <row r="34" customFormat="false" ht="21" hidden="false" customHeight="true" outlineLevel="0" collapsed="false">
      <c r="A34" s="16" t="str">
        <f aca="false">TEXT(AA34,"ttt")</f>
        <v>Mi</v>
      </c>
      <c r="B34" s="16" t="n">
        <f aca="false">DAY(AA34)</f>
        <v>29</v>
      </c>
      <c r="C34" s="22"/>
      <c r="D34" s="22"/>
      <c r="E34" s="22"/>
      <c r="F34" s="22"/>
      <c r="G34" s="23" t="n">
        <f aca="false">(D34-C34+F34-E34)*24</f>
        <v>0</v>
      </c>
      <c r="H34" s="27"/>
      <c r="I34" s="25"/>
      <c r="AA34" s="26" t="n">
        <f aca="false">AA33+1</f>
        <v>42823</v>
      </c>
    </row>
    <row r="35" customFormat="false" ht="21" hidden="false" customHeight="true" outlineLevel="0" collapsed="false">
      <c r="A35" s="16" t="str">
        <f aca="false">TEXT(AA35,"ttt")</f>
        <v>Do</v>
      </c>
      <c r="B35" s="16" t="n">
        <f aca="false">DAY(AA35)</f>
        <v>30</v>
      </c>
      <c r="C35" s="22"/>
      <c r="D35" s="22"/>
      <c r="E35" s="22"/>
      <c r="F35" s="22"/>
      <c r="G35" s="23" t="n">
        <f aca="false">(D35-C35+F35-E35)*24</f>
        <v>0</v>
      </c>
      <c r="H35" s="27"/>
      <c r="I35" s="25"/>
      <c r="AA35" s="26" t="n">
        <f aca="false">AA34+1</f>
        <v>42824</v>
      </c>
    </row>
    <row r="36" customFormat="false" ht="21" hidden="false" customHeight="true" outlineLevel="0" collapsed="false">
      <c r="A36" s="16" t="str">
        <f aca="false">TEXT(AA36,"ttt")</f>
        <v>Fr</v>
      </c>
      <c r="B36" s="16" t="n">
        <f aca="false">DAY(AA36)</f>
        <v>31</v>
      </c>
      <c r="C36" s="22"/>
      <c r="D36" s="22"/>
      <c r="E36" s="22"/>
      <c r="F36" s="22"/>
      <c r="G36" s="23" t="n">
        <f aca="false">(D36-C36+F36-E36)*24</f>
        <v>0</v>
      </c>
      <c r="H36" s="27"/>
      <c r="I36" s="25"/>
      <c r="AA36" s="26" t="n">
        <f aca="false">AA35+1</f>
        <v>42825</v>
      </c>
    </row>
    <row r="37" customFormat="false" ht="6" hidden="false" customHeight="true" outlineLevel="0" collapsed="false">
      <c r="A37" s="10"/>
      <c r="B37" s="10"/>
      <c r="C37" s="10"/>
      <c r="D37" s="10"/>
      <c r="E37" s="10"/>
      <c r="F37" s="10"/>
      <c r="G37" s="11"/>
      <c r="H37" s="10"/>
      <c r="I37" s="12"/>
    </row>
    <row r="38" customFormat="false" ht="15" hidden="false" customHeight="false" outlineLevel="0" collapsed="false">
      <c r="A38" s="10"/>
      <c r="B38" s="10"/>
      <c r="C38" s="10"/>
      <c r="D38" s="10"/>
      <c r="E38" s="28" t="s">
        <v>45</v>
      </c>
      <c r="F38" s="28"/>
      <c r="G38" s="29" t="n">
        <f aca="false">SUM(G6:G36)</f>
        <v>0</v>
      </c>
      <c r="H38" s="10"/>
      <c r="I38" s="12"/>
      <c r="AB38" s="30" t="n">
        <f aca="false">COUNT(AA:AA)</f>
        <v>31</v>
      </c>
      <c r="AC38" s="6" t="s">
        <v>46</v>
      </c>
    </row>
    <row r="39" customFormat="false" ht="15" hidden="false" customHeight="false" outlineLevel="0" collapsed="false">
      <c r="A39" s="10"/>
      <c r="B39" s="10"/>
      <c r="C39" s="10"/>
      <c r="D39" s="10"/>
      <c r="E39" s="28" t="s">
        <v>47</v>
      </c>
      <c r="F39" s="28"/>
      <c r="G39" s="29" t="n">
        <f aca="false">Grunddaten!B4/5*AB39</f>
        <v>184</v>
      </c>
      <c r="H39" s="10"/>
      <c r="I39" s="12"/>
      <c r="AB39" s="6" t="n">
        <f aca="false">NETWORKDAYS.INTL(MIN(AA:AA),MAX(AA:AA),1,Grunddaten!D9:D23)</f>
        <v>23</v>
      </c>
      <c r="AC39" s="6" t="s">
        <v>48</v>
      </c>
    </row>
    <row r="40" customFormat="false" ht="15" hidden="false" customHeight="false" outlineLevel="0" collapsed="false">
      <c r="A40" s="10"/>
      <c r="B40" s="10"/>
      <c r="C40" s="10"/>
      <c r="D40" s="28" t="s">
        <v>49</v>
      </c>
      <c r="E40" s="28"/>
      <c r="F40" s="28"/>
      <c r="G40" s="29" t="n">
        <f aca="false">Feb!G38</f>
        <v>-328</v>
      </c>
      <c r="H40" s="10"/>
      <c r="I40" s="12"/>
    </row>
    <row r="41" customFormat="false" ht="15" hidden="false" customHeight="false" outlineLevel="0" collapsed="false">
      <c r="A41" s="10"/>
      <c r="B41" s="10"/>
      <c r="C41" s="10"/>
      <c r="D41" s="28" t="s">
        <v>50</v>
      </c>
      <c r="E41" s="28"/>
      <c r="F41" s="28"/>
      <c r="G41" s="29" t="n">
        <f aca="false">G38+G40-G39</f>
        <v>-512</v>
      </c>
      <c r="H41" s="10"/>
    </row>
    <row r="42" customFormat="false" ht="15" hidden="false" customHeight="false" outlineLevel="0" collapsed="false">
      <c r="A42" s="31" t="s">
        <v>51</v>
      </c>
      <c r="I42" s="32" t="s">
        <v>52</v>
      </c>
    </row>
  </sheetData>
  <sheetProtection sheet="true" password="e7da" objects="true" scenarios="true" selectLockedCells="true"/>
  <mergeCells count="6">
    <mergeCell ref="A1:I1"/>
    <mergeCell ref="A3:E3"/>
    <mergeCell ref="E38:F38"/>
    <mergeCell ref="E39:F39"/>
    <mergeCell ref="D40:F40"/>
    <mergeCell ref="D41:F41"/>
  </mergeCells>
  <conditionalFormatting sqref="A6:A36">
    <cfRule type="expression" priority="2" aboveAverage="0" equalAverage="0" bottom="0" percent="0" rank="0" text="" dxfId="0">
      <formula>WEEKDAY(AA6,2)&gt;5</formula>
    </cfRule>
  </conditionalFormatting>
  <conditionalFormatting sqref="B6:B36">
    <cfRule type="expression" priority="3" aboveAverage="0" equalAverage="0" bottom="0" percent="0" rank="0" text="" dxfId="1">
      <formula>WEEKDAY(AA6,2)&gt;5</formula>
    </cfRule>
  </conditionalFormatting>
  <conditionalFormatting sqref="C6:C7 C30:C36 C23:C28 C16:C21 C9:C14">
    <cfRule type="expression" priority="4" aboveAverage="0" equalAverage="0" bottom="0" percent="0" rank="0" text="" dxfId="2">
      <formula>WEEKDAY(AA6,2)&gt;5</formula>
    </cfRule>
  </conditionalFormatting>
  <conditionalFormatting sqref="D6:D7 D30:D36 D23:D28 D16:D21 D9:D14">
    <cfRule type="expression" priority="5" aboveAverage="0" equalAverage="0" bottom="0" percent="0" rank="0" text="" dxfId="3">
      <formula>WEEKDAY(AA6,2)&gt;5</formula>
    </cfRule>
  </conditionalFormatting>
  <conditionalFormatting sqref="E6:E7 E30:E36 E23:E28 E16:E21 E9:E14">
    <cfRule type="expression" priority="6" aboveAverage="0" equalAverage="0" bottom="0" percent="0" rank="0" text="" dxfId="4">
      <formula>WEEKDAY(AA6,2)&gt;5</formula>
    </cfRule>
  </conditionalFormatting>
  <conditionalFormatting sqref="F6:F7 F30:F36 F23:F28 F16:F21 F9:F14">
    <cfRule type="expression" priority="7" aboveAverage="0" equalAverage="0" bottom="0" percent="0" rank="0" text="" dxfId="5">
      <formula>WEEKDAY(AA6,2)&gt;5</formula>
    </cfRule>
  </conditionalFormatting>
  <conditionalFormatting sqref="G6:G36">
    <cfRule type="expression" priority="8" aboveAverage="0" equalAverage="0" bottom="0" percent="0" rank="0" text="" dxfId="6">
      <formula>WEEKDAY(AA6,2)&gt;5</formula>
    </cfRule>
  </conditionalFormatting>
  <conditionalFormatting sqref="H6:H36">
    <cfRule type="expression" priority="9" aboveAverage="0" equalAverage="0" bottom="0" percent="0" rank="0" text="" dxfId="7">
      <formula>WEEKDAY(AA6,2)&gt;5</formula>
    </cfRule>
  </conditionalFormatting>
  <conditionalFormatting sqref="I6:I36">
    <cfRule type="expression" priority="10" aboveAverage="0" equalAverage="0" bottom="0" percent="0" rank="0" text="" dxfId="8">
      <formula>WEEKDAY(AA6,2)&gt;5</formula>
    </cfRule>
  </conditionalFormatting>
  <conditionalFormatting sqref="C22">
    <cfRule type="expression" priority="11" aboveAverage="0" equalAverage="0" bottom="0" percent="0" rank="0" text="" dxfId="9">
      <formula>WEEKDAY(AA22,2)&gt;5</formula>
    </cfRule>
  </conditionalFormatting>
  <conditionalFormatting sqref="D22">
    <cfRule type="expression" priority="12" aboveAverage="0" equalAverage="0" bottom="0" percent="0" rank="0" text="" dxfId="10">
      <formula>WEEKDAY(AA22,2)&gt;5</formula>
    </cfRule>
  </conditionalFormatting>
  <conditionalFormatting sqref="E22">
    <cfRule type="expression" priority="13" aboveAverage="0" equalAverage="0" bottom="0" percent="0" rank="0" text="" dxfId="11">
      <formula>WEEKDAY(AA22,2)&gt;5</formula>
    </cfRule>
  </conditionalFormatting>
  <conditionalFormatting sqref="F22">
    <cfRule type="expression" priority="14" aboveAverage="0" equalAverage="0" bottom="0" percent="0" rank="0" text="" dxfId="12">
      <formula>WEEKDAY(AA22,2)&gt;5</formula>
    </cfRule>
  </conditionalFormatting>
  <conditionalFormatting sqref="C29">
    <cfRule type="expression" priority="15" aboveAverage="0" equalAverage="0" bottom="0" percent="0" rank="0" text="" dxfId="13">
      <formula>WEEKDAY(AA29,2)&gt;5</formula>
    </cfRule>
  </conditionalFormatting>
  <conditionalFormatting sqref="D29">
    <cfRule type="expression" priority="16" aboveAverage="0" equalAverage="0" bottom="0" percent="0" rank="0" text="" dxfId="14">
      <formula>WEEKDAY(AA29,2)&gt;5</formula>
    </cfRule>
  </conditionalFormatting>
  <conditionalFormatting sqref="E29">
    <cfRule type="expression" priority="17" aboveAverage="0" equalAverage="0" bottom="0" percent="0" rank="0" text="" dxfId="15">
      <formula>WEEKDAY(AA29,2)&gt;5</formula>
    </cfRule>
  </conditionalFormatting>
  <conditionalFormatting sqref="F29">
    <cfRule type="expression" priority="18" aboveAverage="0" equalAverage="0" bottom="0" percent="0" rank="0" text="" dxfId="16">
      <formula>WEEKDAY(AA29,2)&gt;5</formula>
    </cfRule>
  </conditionalFormatting>
  <conditionalFormatting sqref="C15">
    <cfRule type="expression" priority="19" aboveAverage="0" equalAverage="0" bottom="0" percent="0" rank="0" text="" dxfId="17">
      <formula>WEEKDAY(AA15,2)&gt;5</formula>
    </cfRule>
  </conditionalFormatting>
  <conditionalFormatting sqref="D15">
    <cfRule type="expression" priority="20" aboveAverage="0" equalAverage="0" bottom="0" percent="0" rank="0" text="" dxfId="18">
      <formula>WEEKDAY(AA15,2)&gt;5</formula>
    </cfRule>
  </conditionalFormatting>
  <conditionalFormatting sqref="E15">
    <cfRule type="expression" priority="21" aboveAverage="0" equalAverage="0" bottom="0" percent="0" rank="0" text="" dxfId="19">
      <formula>WEEKDAY(AA15,2)&gt;5</formula>
    </cfRule>
  </conditionalFormatting>
  <conditionalFormatting sqref="F15">
    <cfRule type="expression" priority="22" aboveAverage="0" equalAverage="0" bottom="0" percent="0" rank="0" text="" dxfId="20">
      <formula>WEEKDAY(AA15,2)&gt;5</formula>
    </cfRule>
  </conditionalFormatting>
  <conditionalFormatting sqref="C8">
    <cfRule type="expression" priority="23" aboveAverage="0" equalAverage="0" bottom="0" percent="0" rank="0" text="" dxfId="21">
      <formula>WEEKDAY(AA8,2)&gt;5</formula>
    </cfRule>
  </conditionalFormatting>
  <conditionalFormatting sqref="D8">
    <cfRule type="expression" priority="24" aboveAverage="0" equalAverage="0" bottom="0" percent="0" rank="0" text="" dxfId="22">
      <formula>WEEKDAY(AA8,2)&gt;5</formula>
    </cfRule>
  </conditionalFormatting>
  <conditionalFormatting sqref="E8">
    <cfRule type="expression" priority="25" aboveAverage="0" equalAverage="0" bottom="0" percent="0" rank="0" text="" dxfId="23">
      <formula>WEEKDAY(AA8,2)&gt;5</formula>
    </cfRule>
  </conditionalFormatting>
  <conditionalFormatting sqref="F8">
    <cfRule type="expression" priority="26" aboveAverage="0" equalAverage="0" bottom="0" percent="0" rank="0" text="" dxfId="24">
      <formula>WEEKDAY(AA8,2)&gt;5</formula>
    </cfRule>
  </conditionalFormatting>
  <printOptions headings="false" gridLines="false" gridLinesSet="true" horizontalCentered="false" verticalCentered="false"/>
  <pageMargins left="0.984027777777778" right="0.551388888888889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4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10" zoomScaleNormal="110" zoomScalePageLayoutView="50" workbookViewId="0">
      <selection pane="topLeft" activeCell="C6" activeCellId="0" sqref="C6"/>
    </sheetView>
  </sheetViews>
  <sheetFormatPr defaultRowHeight="15"/>
  <cols>
    <col collapsed="false" hidden="false" max="2" min="1" style="6" width="5.80612244897959"/>
    <col collapsed="false" hidden="false" max="6" min="3" style="6" width="6.61224489795918"/>
    <col collapsed="false" hidden="false" max="7" min="7" style="7" width="8.10204081632653"/>
    <col collapsed="false" hidden="false" max="8" min="8" style="6" width="12.6887755102041"/>
    <col collapsed="false" hidden="false" max="9" min="9" style="8" width="24.3010204081633"/>
    <col collapsed="false" hidden="false" max="26" min="10" style="6" width="9.04591836734694"/>
    <col collapsed="false" hidden="false" max="27" min="27" style="6" width="12.1479591836735"/>
    <col collapsed="false" hidden="false" max="1025" min="28" style="6" width="9.04591836734694"/>
  </cols>
  <sheetData>
    <row r="1" customFormat="false" ht="18.75" hidden="false" customHeight="false" outlineLevel="0" collapsed="false">
      <c r="A1" s="9" t="str">
        <f aca="false">Grunddaten!B1</f>
        <v>_</v>
      </c>
      <c r="B1" s="9"/>
      <c r="C1" s="9"/>
      <c r="D1" s="9"/>
      <c r="E1" s="9"/>
      <c r="F1" s="9"/>
      <c r="G1" s="9"/>
      <c r="H1" s="9"/>
      <c r="I1" s="9"/>
    </row>
    <row r="2" customFormat="false" ht="9.75" hidden="false" customHeight="true" outlineLevel="0" collapsed="false">
      <c r="A2" s="10"/>
      <c r="B2" s="10"/>
      <c r="C2" s="10"/>
      <c r="D2" s="10"/>
      <c r="E2" s="10"/>
      <c r="F2" s="10"/>
      <c r="G2" s="11"/>
      <c r="H2" s="10"/>
      <c r="I2" s="12"/>
    </row>
    <row r="3" customFormat="false" ht="15" hidden="false" customHeight="false" outlineLevel="0" collapsed="false">
      <c r="A3" s="13" t="str">
        <f aca="false">Grunddaten!B2</f>
        <v>_</v>
      </c>
      <c r="B3" s="13"/>
      <c r="C3" s="13"/>
      <c r="D3" s="13"/>
      <c r="E3" s="13"/>
      <c r="F3" s="10"/>
      <c r="H3" s="14" t="n">
        <f aca="false">EDATE(Mär!H3,1)</f>
        <v>42826</v>
      </c>
      <c r="I3" s="15" t="n">
        <f aca="false">Grunddaten!B3</f>
        <v>2017</v>
      </c>
    </row>
    <row r="4" customFormat="false" ht="9" hidden="false" customHeight="true" outlineLevel="0" collapsed="false">
      <c r="A4" s="10"/>
      <c r="B4" s="10"/>
      <c r="C4" s="10"/>
      <c r="D4" s="10"/>
      <c r="E4" s="10"/>
      <c r="F4" s="10"/>
      <c r="G4" s="11"/>
      <c r="H4" s="10"/>
      <c r="I4" s="12"/>
    </row>
    <row r="5" s="21" customFormat="true" ht="24.75" hidden="false" customHeight="true" outlineLevel="0" collapsed="false">
      <c r="A5" s="16"/>
      <c r="B5" s="17" t="s">
        <v>39</v>
      </c>
      <c r="C5" s="17" t="s">
        <v>40</v>
      </c>
      <c r="D5" s="17" t="s">
        <v>41</v>
      </c>
      <c r="E5" s="17" t="s">
        <v>40</v>
      </c>
      <c r="F5" s="17" t="s">
        <v>41</v>
      </c>
      <c r="G5" s="18" t="s">
        <v>42</v>
      </c>
      <c r="H5" s="19" t="s">
        <v>43</v>
      </c>
      <c r="I5" s="20" t="s">
        <v>44</v>
      </c>
    </row>
    <row r="6" customFormat="false" ht="21" hidden="false" customHeight="true" outlineLevel="0" collapsed="false">
      <c r="A6" s="16" t="str">
        <f aca="false">TEXT(AA6,"ttt")</f>
        <v>Sa</v>
      </c>
      <c r="B6" s="16" t="n">
        <f aca="false">DAY(AA6)</f>
        <v>1</v>
      </c>
      <c r="C6" s="22"/>
      <c r="D6" s="22"/>
      <c r="E6" s="22"/>
      <c r="F6" s="22"/>
      <c r="G6" s="23" t="n">
        <f aca="false">(D6-C6+F6-E6)*24</f>
        <v>0</v>
      </c>
      <c r="H6" s="24"/>
      <c r="I6" s="25"/>
      <c r="AA6" s="26" t="n">
        <f aca="false">H3</f>
        <v>42826</v>
      </c>
    </row>
    <row r="7" customFormat="false" ht="21" hidden="false" customHeight="true" outlineLevel="0" collapsed="false">
      <c r="A7" s="16" t="str">
        <f aca="false">TEXT(AA7,"ttt")</f>
        <v>So</v>
      </c>
      <c r="B7" s="16" t="n">
        <f aca="false">DAY(AA7)</f>
        <v>2</v>
      </c>
      <c r="C7" s="22"/>
      <c r="D7" s="22"/>
      <c r="E7" s="22"/>
      <c r="F7" s="22"/>
      <c r="G7" s="23" t="n">
        <f aca="false">(D7-C7+F7-E7)*24</f>
        <v>0</v>
      </c>
      <c r="H7" s="24"/>
      <c r="I7" s="25"/>
      <c r="AA7" s="26" t="n">
        <f aca="false">AA6+1</f>
        <v>42827</v>
      </c>
    </row>
    <row r="8" customFormat="false" ht="21" hidden="false" customHeight="true" outlineLevel="0" collapsed="false">
      <c r="A8" s="16" t="str">
        <f aca="false">TEXT(AA8,"ttt")</f>
        <v>Mo</v>
      </c>
      <c r="B8" s="16" t="n">
        <f aca="false">DAY(AA8)</f>
        <v>3</v>
      </c>
      <c r="C8" s="22"/>
      <c r="D8" s="22"/>
      <c r="E8" s="22"/>
      <c r="F8" s="22"/>
      <c r="G8" s="23" t="n">
        <f aca="false">(D8-C8+F8-E8)*24</f>
        <v>0</v>
      </c>
      <c r="H8" s="24"/>
      <c r="I8" s="25"/>
      <c r="AA8" s="26" t="n">
        <f aca="false">AA7+1</f>
        <v>42828</v>
      </c>
    </row>
    <row r="9" customFormat="false" ht="21" hidden="false" customHeight="true" outlineLevel="0" collapsed="false">
      <c r="A9" s="16" t="str">
        <f aca="false">TEXT(AA9,"ttt")</f>
        <v>Di</v>
      </c>
      <c r="B9" s="16" t="n">
        <f aca="false">DAY(AA9)</f>
        <v>4</v>
      </c>
      <c r="C9" s="22"/>
      <c r="D9" s="22"/>
      <c r="E9" s="22"/>
      <c r="F9" s="22"/>
      <c r="G9" s="23" t="n">
        <f aca="false">(D9-C9+F9-E9)*24</f>
        <v>0</v>
      </c>
      <c r="H9" s="24"/>
      <c r="I9" s="25"/>
      <c r="AA9" s="26" t="n">
        <f aca="false">AA8+1</f>
        <v>42829</v>
      </c>
    </row>
    <row r="10" customFormat="false" ht="21" hidden="false" customHeight="true" outlineLevel="0" collapsed="false">
      <c r="A10" s="16" t="str">
        <f aca="false">TEXT(AA10,"ttt")</f>
        <v>Mi</v>
      </c>
      <c r="B10" s="16" t="n">
        <f aca="false">DAY(AA10)</f>
        <v>5</v>
      </c>
      <c r="C10" s="22"/>
      <c r="D10" s="22"/>
      <c r="E10" s="22"/>
      <c r="F10" s="22"/>
      <c r="G10" s="23" t="n">
        <f aca="false">(D10-C10+F10-E10)*24</f>
        <v>0</v>
      </c>
      <c r="H10" s="24"/>
      <c r="I10" s="25"/>
      <c r="AA10" s="26" t="n">
        <f aca="false">AA9+1</f>
        <v>42830</v>
      </c>
    </row>
    <row r="11" customFormat="false" ht="21" hidden="false" customHeight="true" outlineLevel="0" collapsed="false">
      <c r="A11" s="16" t="str">
        <f aca="false">TEXT(AA11,"ttt")</f>
        <v>Do</v>
      </c>
      <c r="B11" s="16" t="n">
        <f aca="false">DAY(AA11)</f>
        <v>6</v>
      </c>
      <c r="C11" s="22"/>
      <c r="D11" s="22"/>
      <c r="E11" s="22"/>
      <c r="F11" s="22"/>
      <c r="G11" s="23" t="n">
        <f aca="false">(D11-C11+F11-E11)*24</f>
        <v>0</v>
      </c>
      <c r="H11" s="27"/>
      <c r="I11" s="25"/>
      <c r="AA11" s="26" t="n">
        <f aca="false">AA10+1</f>
        <v>42831</v>
      </c>
    </row>
    <row r="12" customFormat="false" ht="21" hidden="false" customHeight="true" outlineLevel="0" collapsed="false">
      <c r="A12" s="16" t="str">
        <f aca="false">TEXT(AA12,"ttt")</f>
        <v>Fr</v>
      </c>
      <c r="B12" s="16" t="n">
        <f aca="false">DAY(AA12)</f>
        <v>7</v>
      </c>
      <c r="C12" s="22"/>
      <c r="D12" s="22"/>
      <c r="E12" s="22"/>
      <c r="F12" s="22"/>
      <c r="G12" s="23" t="n">
        <f aca="false">(D12-C12+F12-E12)*24</f>
        <v>0</v>
      </c>
      <c r="H12" s="27"/>
      <c r="I12" s="25"/>
      <c r="AA12" s="26" t="n">
        <f aca="false">AA11+1</f>
        <v>42832</v>
      </c>
    </row>
    <row r="13" customFormat="false" ht="21" hidden="false" customHeight="true" outlineLevel="0" collapsed="false">
      <c r="A13" s="16" t="str">
        <f aca="false">TEXT(AA13,"ttt")</f>
        <v>Sa</v>
      </c>
      <c r="B13" s="16" t="n">
        <f aca="false">DAY(AA13)</f>
        <v>8</v>
      </c>
      <c r="C13" s="22"/>
      <c r="D13" s="22"/>
      <c r="E13" s="22"/>
      <c r="F13" s="22"/>
      <c r="G13" s="23" t="n">
        <f aca="false">(D13-C13+F13-E13)*24</f>
        <v>0</v>
      </c>
      <c r="H13" s="27"/>
      <c r="I13" s="25"/>
      <c r="AA13" s="26" t="n">
        <f aca="false">AA12+1</f>
        <v>42833</v>
      </c>
    </row>
    <row r="14" customFormat="false" ht="21" hidden="false" customHeight="true" outlineLevel="0" collapsed="false">
      <c r="A14" s="16" t="str">
        <f aca="false">TEXT(AA14,"ttt")</f>
        <v>So</v>
      </c>
      <c r="B14" s="16" t="n">
        <f aca="false">DAY(AA14)</f>
        <v>9</v>
      </c>
      <c r="C14" s="22"/>
      <c r="D14" s="22"/>
      <c r="E14" s="22"/>
      <c r="F14" s="22"/>
      <c r="G14" s="23" t="n">
        <f aca="false">(D14-C14+F14-E14)*24</f>
        <v>0</v>
      </c>
      <c r="H14" s="27"/>
      <c r="I14" s="25"/>
      <c r="AA14" s="26" t="n">
        <f aca="false">AA13+1</f>
        <v>42834</v>
      </c>
    </row>
    <row r="15" customFormat="false" ht="21" hidden="false" customHeight="true" outlineLevel="0" collapsed="false">
      <c r="A15" s="16" t="str">
        <f aca="false">TEXT(AA15,"ttt")</f>
        <v>Mo</v>
      </c>
      <c r="B15" s="16" t="n">
        <f aca="false">DAY(AA15)</f>
        <v>10</v>
      </c>
      <c r="C15" s="22"/>
      <c r="D15" s="22"/>
      <c r="E15" s="22"/>
      <c r="F15" s="22"/>
      <c r="G15" s="23" t="n">
        <f aca="false">(D15-C15+F15-E15)*24</f>
        <v>0</v>
      </c>
      <c r="H15" s="27"/>
      <c r="I15" s="25"/>
      <c r="AA15" s="26" t="n">
        <f aca="false">AA14+1</f>
        <v>42835</v>
      </c>
    </row>
    <row r="16" customFormat="false" ht="21" hidden="false" customHeight="true" outlineLevel="0" collapsed="false">
      <c r="A16" s="16" t="str">
        <f aca="false">TEXT(AA16,"ttt")</f>
        <v>Di</v>
      </c>
      <c r="B16" s="16" t="n">
        <f aca="false">DAY(AA16)</f>
        <v>11</v>
      </c>
      <c r="C16" s="22"/>
      <c r="D16" s="22"/>
      <c r="E16" s="22"/>
      <c r="F16" s="22"/>
      <c r="G16" s="23" t="n">
        <f aca="false">(D16-C16+F16-E16)*24</f>
        <v>0</v>
      </c>
      <c r="H16" s="27"/>
      <c r="I16" s="25"/>
      <c r="AA16" s="26" t="n">
        <f aca="false">AA15+1</f>
        <v>42836</v>
      </c>
    </row>
    <row r="17" customFormat="false" ht="21" hidden="false" customHeight="true" outlineLevel="0" collapsed="false">
      <c r="A17" s="16" t="str">
        <f aca="false">TEXT(AA17,"ttt")</f>
        <v>Mi</v>
      </c>
      <c r="B17" s="16" t="n">
        <f aca="false">DAY(AA17)</f>
        <v>12</v>
      </c>
      <c r="C17" s="22"/>
      <c r="D17" s="22"/>
      <c r="E17" s="22"/>
      <c r="F17" s="22"/>
      <c r="G17" s="23" t="n">
        <f aca="false">(D17-C17+F17-E17)*24</f>
        <v>0</v>
      </c>
      <c r="H17" s="27"/>
      <c r="I17" s="25"/>
      <c r="AA17" s="26" t="n">
        <f aca="false">AA16+1</f>
        <v>42837</v>
      </c>
    </row>
    <row r="18" customFormat="false" ht="21" hidden="false" customHeight="true" outlineLevel="0" collapsed="false">
      <c r="A18" s="16" t="str">
        <f aca="false">TEXT(AA18,"ttt")</f>
        <v>Do</v>
      </c>
      <c r="B18" s="16" t="n">
        <f aca="false">DAY(AA18)</f>
        <v>13</v>
      </c>
      <c r="C18" s="22"/>
      <c r="D18" s="22"/>
      <c r="E18" s="22"/>
      <c r="F18" s="22"/>
      <c r="G18" s="23" t="n">
        <f aca="false">(D18-C18+F18-E18)*24</f>
        <v>0</v>
      </c>
      <c r="H18" s="27"/>
      <c r="I18" s="25"/>
      <c r="AA18" s="26" t="n">
        <f aca="false">AA17+1</f>
        <v>42838</v>
      </c>
    </row>
    <row r="19" customFormat="false" ht="21" hidden="false" customHeight="true" outlineLevel="0" collapsed="false">
      <c r="A19" s="16" t="str">
        <f aca="false">TEXT(AA19,"ttt")</f>
        <v>Fr</v>
      </c>
      <c r="B19" s="16" t="n">
        <f aca="false">DAY(AA19)</f>
        <v>14</v>
      </c>
      <c r="C19" s="22"/>
      <c r="D19" s="22"/>
      <c r="E19" s="22"/>
      <c r="F19" s="22"/>
      <c r="G19" s="23" t="n">
        <f aca="false">(D19-C19+F19-E19)*24</f>
        <v>0</v>
      </c>
      <c r="H19" s="27"/>
      <c r="I19" s="25"/>
      <c r="AA19" s="26" t="n">
        <f aca="false">AA18+1</f>
        <v>42839</v>
      </c>
    </row>
    <row r="20" customFormat="false" ht="21" hidden="false" customHeight="true" outlineLevel="0" collapsed="false">
      <c r="A20" s="16" t="str">
        <f aca="false">TEXT(AA20,"ttt")</f>
        <v>Sa</v>
      </c>
      <c r="B20" s="16" t="n">
        <f aca="false">DAY(AA20)</f>
        <v>15</v>
      </c>
      <c r="C20" s="22"/>
      <c r="D20" s="22"/>
      <c r="E20" s="22"/>
      <c r="F20" s="22"/>
      <c r="G20" s="23" t="n">
        <f aca="false">(D20-C20+F20-E20)*24</f>
        <v>0</v>
      </c>
      <c r="H20" s="27"/>
      <c r="I20" s="25"/>
      <c r="AA20" s="26" t="n">
        <f aca="false">AA19+1</f>
        <v>42840</v>
      </c>
    </row>
    <row r="21" customFormat="false" ht="21" hidden="false" customHeight="true" outlineLevel="0" collapsed="false">
      <c r="A21" s="16" t="str">
        <f aca="false">TEXT(AA21,"ttt")</f>
        <v>So</v>
      </c>
      <c r="B21" s="16" t="n">
        <f aca="false">DAY(AA21)</f>
        <v>16</v>
      </c>
      <c r="C21" s="22"/>
      <c r="D21" s="22"/>
      <c r="E21" s="22"/>
      <c r="F21" s="22"/>
      <c r="G21" s="23" t="n">
        <f aca="false">(D21-C21+F21-E21)*24</f>
        <v>0</v>
      </c>
      <c r="H21" s="27"/>
      <c r="I21" s="25"/>
      <c r="AA21" s="26" t="n">
        <f aca="false">AA20+1</f>
        <v>42841</v>
      </c>
    </row>
    <row r="22" customFormat="false" ht="21" hidden="false" customHeight="true" outlineLevel="0" collapsed="false">
      <c r="A22" s="16" t="str">
        <f aca="false">TEXT(AA22,"ttt")</f>
        <v>Mo</v>
      </c>
      <c r="B22" s="16" t="n">
        <f aca="false">DAY(AA22)</f>
        <v>17</v>
      </c>
      <c r="C22" s="22"/>
      <c r="D22" s="22"/>
      <c r="E22" s="22"/>
      <c r="F22" s="22"/>
      <c r="G22" s="23" t="n">
        <f aca="false">(D22-C22+F22-E22)*24</f>
        <v>0</v>
      </c>
      <c r="H22" s="27"/>
      <c r="I22" s="25"/>
      <c r="AA22" s="26" t="n">
        <f aca="false">AA21+1</f>
        <v>42842</v>
      </c>
    </row>
    <row r="23" customFormat="false" ht="21" hidden="false" customHeight="true" outlineLevel="0" collapsed="false">
      <c r="A23" s="16" t="str">
        <f aca="false">TEXT(AA23,"ttt")</f>
        <v>Di</v>
      </c>
      <c r="B23" s="16" t="n">
        <f aca="false">DAY(AA23)</f>
        <v>18</v>
      </c>
      <c r="C23" s="22"/>
      <c r="D23" s="22"/>
      <c r="E23" s="22"/>
      <c r="F23" s="22"/>
      <c r="G23" s="23" t="n">
        <f aca="false">(D23-C23+F23-E23)*24</f>
        <v>0</v>
      </c>
      <c r="H23" s="27"/>
      <c r="I23" s="25"/>
      <c r="AA23" s="26" t="n">
        <f aca="false">AA22+1</f>
        <v>42843</v>
      </c>
    </row>
    <row r="24" customFormat="false" ht="21" hidden="false" customHeight="true" outlineLevel="0" collapsed="false">
      <c r="A24" s="16" t="str">
        <f aca="false">TEXT(AA24,"ttt")</f>
        <v>Mi</v>
      </c>
      <c r="B24" s="16" t="n">
        <f aca="false">DAY(AA24)</f>
        <v>19</v>
      </c>
      <c r="C24" s="22"/>
      <c r="D24" s="22"/>
      <c r="E24" s="22"/>
      <c r="F24" s="22"/>
      <c r="G24" s="23" t="n">
        <f aca="false">(D24-C24+F24-E24)*24</f>
        <v>0</v>
      </c>
      <c r="H24" s="27"/>
      <c r="I24" s="25"/>
      <c r="AA24" s="26" t="n">
        <f aca="false">AA23+1</f>
        <v>42844</v>
      </c>
    </row>
    <row r="25" customFormat="false" ht="21" hidden="false" customHeight="true" outlineLevel="0" collapsed="false">
      <c r="A25" s="16" t="str">
        <f aca="false">TEXT(AA25,"ttt")</f>
        <v>Do</v>
      </c>
      <c r="B25" s="16" t="n">
        <f aca="false">DAY(AA25)</f>
        <v>20</v>
      </c>
      <c r="C25" s="22"/>
      <c r="D25" s="22"/>
      <c r="E25" s="22"/>
      <c r="F25" s="22"/>
      <c r="G25" s="23" t="n">
        <f aca="false">(D25-C25+F25-E25)*24</f>
        <v>0</v>
      </c>
      <c r="H25" s="27"/>
      <c r="I25" s="25"/>
      <c r="AA25" s="26" t="n">
        <f aca="false">AA24+1</f>
        <v>42845</v>
      </c>
    </row>
    <row r="26" customFormat="false" ht="21" hidden="false" customHeight="true" outlineLevel="0" collapsed="false">
      <c r="A26" s="16" t="str">
        <f aca="false">TEXT(AA26,"ttt")</f>
        <v>Fr</v>
      </c>
      <c r="B26" s="16" t="n">
        <f aca="false">DAY(AA26)</f>
        <v>21</v>
      </c>
      <c r="C26" s="22"/>
      <c r="D26" s="22"/>
      <c r="E26" s="22"/>
      <c r="F26" s="22"/>
      <c r="G26" s="23" t="n">
        <f aca="false">(D26-C26+F26-E26)*24</f>
        <v>0</v>
      </c>
      <c r="H26" s="27"/>
      <c r="I26" s="25"/>
      <c r="AA26" s="26" t="n">
        <f aca="false">AA25+1</f>
        <v>42846</v>
      </c>
    </row>
    <row r="27" customFormat="false" ht="21" hidden="false" customHeight="true" outlineLevel="0" collapsed="false">
      <c r="A27" s="16" t="str">
        <f aca="false">TEXT(AA27,"ttt")</f>
        <v>Sa</v>
      </c>
      <c r="B27" s="16" t="n">
        <f aca="false">DAY(AA27)</f>
        <v>22</v>
      </c>
      <c r="C27" s="22"/>
      <c r="D27" s="22"/>
      <c r="E27" s="22"/>
      <c r="F27" s="22"/>
      <c r="G27" s="23" t="n">
        <f aca="false">(D27-C27+F27-E27)*24</f>
        <v>0</v>
      </c>
      <c r="H27" s="27"/>
      <c r="I27" s="25"/>
      <c r="AA27" s="26" t="n">
        <f aca="false">AA26+1</f>
        <v>42847</v>
      </c>
    </row>
    <row r="28" customFormat="false" ht="21" hidden="false" customHeight="true" outlineLevel="0" collapsed="false">
      <c r="A28" s="16" t="str">
        <f aca="false">TEXT(AA28,"ttt")</f>
        <v>So</v>
      </c>
      <c r="B28" s="16" t="n">
        <f aca="false">DAY(AA28)</f>
        <v>23</v>
      </c>
      <c r="C28" s="22"/>
      <c r="D28" s="22"/>
      <c r="E28" s="22"/>
      <c r="F28" s="22"/>
      <c r="G28" s="23" t="n">
        <f aca="false">(D28-C28+F28-E28)*24</f>
        <v>0</v>
      </c>
      <c r="H28" s="27"/>
      <c r="I28" s="25"/>
      <c r="AA28" s="26" t="n">
        <f aca="false">AA27+1</f>
        <v>42848</v>
      </c>
    </row>
    <row r="29" customFormat="false" ht="21" hidden="false" customHeight="true" outlineLevel="0" collapsed="false">
      <c r="A29" s="16" t="str">
        <f aca="false">TEXT(AA29,"ttt")</f>
        <v>Mo</v>
      </c>
      <c r="B29" s="16" t="n">
        <f aca="false">DAY(AA29)</f>
        <v>24</v>
      </c>
      <c r="C29" s="22"/>
      <c r="D29" s="22"/>
      <c r="E29" s="22"/>
      <c r="F29" s="22"/>
      <c r="G29" s="23" t="n">
        <f aca="false">(D29-C29+F29-E29)*24</f>
        <v>0</v>
      </c>
      <c r="H29" s="27"/>
      <c r="I29" s="25"/>
      <c r="AA29" s="26" t="n">
        <f aca="false">AA28+1</f>
        <v>42849</v>
      </c>
    </row>
    <row r="30" customFormat="false" ht="21" hidden="false" customHeight="true" outlineLevel="0" collapsed="false">
      <c r="A30" s="16" t="str">
        <f aca="false">TEXT(AA30,"ttt")</f>
        <v>Di</v>
      </c>
      <c r="B30" s="16" t="n">
        <f aca="false">DAY(AA30)</f>
        <v>25</v>
      </c>
      <c r="C30" s="22"/>
      <c r="D30" s="22"/>
      <c r="E30" s="22"/>
      <c r="F30" s="22"/>
      <c r="G30" s="23" t="n">
        <f aca="false">(D30-C30+F30-E30)*24</f>
        <v>0</v>
      </c>
      <c r="H30" s="27"/>
      <c r="I30" s="25"/>
      <c r="AA30" s="26" t="n">
        <f aca="false">AA29+1</f>
        <v>42850</v>
      </c>
    </row>
    <row r="31" customFormat="false" ht="21" hidden="false" customHeight="true" outlineLevel="0" collapsed="false">
      <c r="A31" s="16" t="str">
        <f aca="false">TEXT(AA31,"ttt")</f>
        <v>Mi</v>
      </c>
      <c r="B31" s="16" t="n">
        <f aca="false">DAY(AA31)</f>
        <v>26</v>
      </c>
      <c r="C31" s="22"/>
      <c r="D31" s="22"/>
      <c r="E31" s="22"/>
      <c r="F31" s="22"/>
      <c r="G31" s="23" t="n">
        <f aca="false">(D31-C31+F31-E31)*24</f>
        <v>0</v>
      </c>
      <c r="H31" s="27"/>
      <c r="I31" s="25"/>
      <c r="AA31" s="26" t="n">
        <f aca="false">AA30+1</f>
        <v>42851</v>
      </c>
    </row>
    <row r="32" customFormat="false" ht="21" hidden="false" customHeight="true" outlineLevel="0" collapsed="false">
      <c r="A32" s="16" t="str">
        <f aca="false">TEXT(AA32,"ttt")</f>
        <v>Do</v>
      </c>
      <c r="B32" s="16" t="n">
        <f aca="false">DAY(AA32)</f>
        <v>27</v>
      </c>
      <c r="C32" s="22"/>
      <c r="D32" s="22"/>
      <c r="E32" s="22"/>
      <c r="F32" s="22"/>
      <c r="G32" s="23" t="n">
        <f aca="false">(D32-C32+F32-E32)*24</f>
        <v>0</v>
      </c>
      <c r="H32" s="27"/>
      <c r="I32" s="25"/>
      <c r="AA32" s="26" t="n">
        <f aca="false">AA31+1</f>
        <v>42852</v>
      </c>
    </row>
    <row r="33" customFormat="false" ht="21" hidden="false" customHeight="true" outlineLevel="0" collapsed="false">
      <c r="A33" s="16" t="str">
        <f aca="false">TEXT(AA33,"ttt")</f>
        <v>Fr</v>
      </c>
      <c r="B33" s="16" t="n">
        <f aca="false">DAY(AA33)</f>
        <v>28</v>
      </c>
      <c r="C33" s="22"/>
      <c r="D33" s="22"/>
      <c r="E33" s="22"/>
      <c r="F33" s="22"/>
      <c r="G33" s="23" t="n">
        <f aca="false">(D33-C33+F33-E33)*24</f>
        <v>0</v>
      </c>
      <c r="H33" s="27"/>
      <c r="I33" s="25"/>
      <c r="AA33" s="26" t="n">
        <f aca="false">AA32+1</f>
        <v>42853</v>
      </c>
    </row>
    <row r="34" customFormat="false" ht="21" hidden="false" customHeight="true" outlineLevel="0" collapsed="false">
      <c r="A34" s="16" t="str">
        <f aca="false">TEXT(AA34,"ttt")</f>
        <v>Sa</v>
      </c>
      <c r="B34" s="16" t="n">
        <f aca="false">DAY(AA34)</f>
        <v>29</v>
      </c>
      <c r="C34" s="22"/>
      <c r="D34" s="22"/>
      <c r="E34" s="22"/>
      <c r="F34" s="22"/>
      <c r="G34" s="23" t="n">
        <f aca="false">(D34-C34+F34-E34)*24</f>
        <v>0</v>
      </c>
      <c r="H34" s="27"/>
      <c r="I34" s="25"/>
      <c r="AA34" s="26" t="n">
        <f aca="false">AA33+1</f>
        <v>42854</v>
      </c>
    </row>
    <row r="35" customFormat="false" ht="21" hidden="false" customHeight="true" outlineLevel="0" collapsed="false">
      <c r="A35" s="16" t="str">
        <f aca="false">TEXT(AA35,"ttt")</f>
        <v>So</v>
      </c>
      <c r="B35" s="16" t="n">
        <f aca="false">DAY(AA35)</f>
        <v>30</v>
      </c>
      <c r="C35" s="22"/>
      <c r="D35" s="22"/>
      <c r="E35" s="22"/>
      <c r="F35" s="22"/>
      <c r="G35" s="23" t="n">
        <f aca="false">(D35-C35+F35-E35)*24</f>
        <v>0</v>
      </c>
      <c r="H35" s="27"/>
      <c r="I35" s="25"/>
      <c r="AA35" s="26" t="n">
        <f aca="false">AA34+1</f>
        <v>42855</v>
      </c>
    </row>
    <row r="36" customFormat="false" ht="6" hidden="false" customHeight="true" outlineLevel="0" collapsed="false">
      <c r="A36" s="10"/>
      <c r="B36" s="10"/>
      <c r="C36" s="10"/>
      <c r="D36" s="10"/>
      <c r="E36" s="10"/>
      <c r="F36" s="10"/>
      <c r="G36" s="11"/>
      <c r="H36" s="10"/>
      <c r="I36" s="12"/>
    </row>
    <row r="37" customFormat="false" ht="15" hidden="false" customHeight="false" outlineLevel="0" collapsed="false">
      <c r="A37" s="10"/>
      <c r="B37" s="10"/>
      <c r="C37" s="10"/>
      <c r="D37" s="10"/>
      <c r="E37" s="28" t="s">
        <v>45</v>
      </c>
      <c r="F37" s="28"/>
      <c r="G37" s="29" t="n">
        <f aca="false">SUM(G6:G35)</f>
        <v>0</v>
      </c>
      <c r="H37" s="10"/>
      <c r="I37" s="12"/>
      <c r="AB37" s="30" t="n">
        <f aca="false">COUNT(AA:AA)</f>
        <v>30</v>
      </c>
      <c r="AC37" s="6" t="s">
        <v>46</v>
      </c>
    </row>
    <row r="38" customFormat="false" ht="15" hidden="false" customHeight="false" outlineLevel="0" collapsed="false">
      <c r="A38" s="10"/>
      <c r="B38" s="10"/>
      <c r="C38" s="10"/>
      <c r="D38" s="10"/>
      <c r="E38" s="28" t="s">
        <v>47</v>
      </c>
      <c r="F38" s="28"/>
      <c r="G38" s="29" t="n">
        <f aca="false">Grunddaten!B4/5*AB38</f>
        <v>152</v>
      </c>
      <c r="H38" s="10"/>
      <c r="I38" s="12"/>
      <c r="AB38" s="6" t="n">
        <f aca="false">NETWORKDAYS.INTL(MIN(AA:AA),MAX(AA:AA),1,Grunddaten!D9:D23)</f>
        <v>19</v>
      </c>
      <c r="AC38" s="6" t="s">
        <v>48</v>
      </c>
    </row>
    <row r="39" customFormat="false" ht="15" hidden="false" customHeight="false" outlineLevel="0" collapsed="false">
      <c r="A39" s="10"/>
      <c r="B39" s="10"/>
      <c r="C39" s="10"/>
      <c r="D39" s="28" t="s">
        <v>49</v>
      </c>
      <c r="E39" s="28"/>
      <c r="F39" s="28"/>
      <c r="G39" s="29" t="n">
        <f aca="false">Mär!G41</f>
        <v>-512</v>
      </c>
      <c r="H39" s="10"/>
      <c r="I39" s="12"/>
    </row>
    <row r="40" customFormat="false" ht="15" hidden="false" customHeight="false" outlineLevel="0" collapsed="false">
      <c r="A40" s="10"/>
      <c r="B40" s="10"/>
      <c r="C40" s="10"/>
      <c r="D40" s="28" t="s">
        <v>50</v>
      </c>
      <c r="E40" s="28"/>
      <c r="F40" s="28"/>
      <c r="G40" s="29" t="n">
        <f aca="false">G37+G39-G38</f>
        <v>-664</v>
      </c>
      <c r="H40" s="10"/>
    </row>
    <row r="41" customFormat="false" ht="15" hidden="false" customHeight="false" outlineLevel="0" collapsed="false">
      <c r="A41" s="31" t="s">
        <v>51</v>
      </c>
      <c r="I41" s="32" t="s">
        <v>52</v>
      </c>
    </row>
  </sheetData>
  <sheetProtection sheet="true" password="e7da" objects="true" scenarios="true" selectLockedCells="true"/>
  <mergeCells count="6">
    <mergeCell ref="A1:I1"/>
    <mergeCell ref="A3:E3"/>
    <mergeCell ref="E37:F37"/>
    <mergeCell ref="E38:F38"/>
    <mergeCell ref="D39:F39"/>
    <mergeCell ref="D40:F40"/>
  </mergeCells>
  <conditionalFormatting sqref="A6:A35">
    <cfRule type="expression" priority="2" aboveAverage="0" equalAverage="0" bottom="0" percent="0" rank="0" text="" dxfId="0">
      <formula>WEEKDAY(AA6,2)&gt;5</formula>
    </cfRule>
  </conditionalFormatting>
  <conditionalFormatting sqref="B6:B35">
    <cfRule type="expression" priority="3" aboveAverage="0" equalAverage="0" bottom="0" percent="0" rank="0" text="" dxfId="1">
      <formula>WEEKDAY(AA6,2)&gt;5</formula>
    </cfRule>
  </conditionalFormatting>
  <conditionalFormatting sqref="C6:C7 C23:C28 C16:C21 C9:C14 C30:C35">
    <cfRule type="expression" priority="4" aboveAverage="0" equalAverage="0" bottom="0" percent="0" rank="0" text="" dxfId="2">
      <formula>WEEKDAY(AA6,2)&gt;5</formula>
    </cfRule>
  </conditionalFormatting>
  <conditionalFormatting sqref="D6:D7 D23:D28 D16:D21 D9:D14 D30:D35">
    <cfRule type="expression" priority="5" aboveAverage="0" equalAverage="0" bottom="0" percent="0" rank="0" text="" dxfId="3">
      <formula>WEEKDAY(AA6,2)&gt;5</formula>
    </cfRule>
  </conditionalFormatting>
  <conditionalFormatting sqref="E6:E7 E23:E28 E16:E21 E9:E14 E30:E35">
    <cfRule type="expression" priority="6" aboveAverage="0" equalAverage="0" bottom="0" percent="0" rank="0" text="" dxfId="4">
      <formula>WEEKDAY(AA6,2)&gt;5</formula>
    </cfRule>
  </conditionalFormatting>
  <conditionalFormatting sqref="F6:F7 F23:F28 F16:F21 F9:F14 F30:F35">
    <cfRule type="expression" priority="7" aboveAverage="0" equalAverage="0" bottom="0" percent="0" rank="0" text="" dxfId="5">
      <formula>WEEKDAY(AA6,2)&gt;5</formula>
    </cfRule>
  </conditionalFormatting>
  <conditionalFormatting sqref="G6:G35">
    <cfRule type="expression" priority="8" aboveAverage="0" equalAverage="0" bottom="0" percent="0" rank="0" text="" dxfId="6">
      <formula>WEEKDAY(AA6,2)&gt;5</formula>
    </cfRule>
  </conditionalFormatting>
  <conditionalFormatting sqref="H6:H35">
    <cfRule type="expression" priority="9" aboveAverage="0" equalAverage="0" bottom="0" percent="0" rank="0" text="" dxfId="7">
      <formula>WEEKDAY(AA6,2)&gt;5</formula>
    </cfRule>
  </conditionalFormatting>
  <conditionalFormatting sqref="I6:I35">
    <cfRule type="expression" priority="10" aboveAverage="0" equalAverage="0" bottom="0" percent="0" rank="0" text="" dxfId="8">
      <formula>WEEKDAY(AA6,2)&gt;5</formula>
    </cfRule>
  </conditionalFormatting>
  <conditionalFormatting sqref="C22">
    <cfRule type="expression" priority="11" aboveAverage="0" equalAverage="0" bottom="0" percent="0" rank="0" text="" dxfId="9">
      <formula>WEEKDAY(AA22,2)&gt;5</formula>
    </cfRule>
  </conditionalFormatting>
  <conditionalFormatting sqref="D22">
    <cfRule type="expression" priority="12" aboveAverage="0" equalAverage="0" bottom="0" percent="0" rank="0" text="" dxfId="10">
      <formula>WEEKDAY(AA22,2)&gt;5</formula>
    </cfRule>
  </conditionalFormatting>
  <conditionalFormatting sqref="E22">
    <cfRule type="expression" priority="13" aboveAverage="0" equalAverage="0" bottom="0" percent="0" rank="0" text="" dxfId="11">
      <formula>WEEKDAY(AA22,2)&gt;5</formula>
    </cfRule>
  </conditionalFormatting>
  <conditionalFormatting sqref="F22">
    <cfRule type="expression" priority="14" aboveAverage="0" equalAverage="0" bottom="0" percent="0" rank="0" text="" dxfId="12">
      <formula>WEEKDAY(AA22,2)&gt;5</formula>
    </cfRule>
  </conditionalFormatting>
  <conditionalFormatting sqref="C29">
    <cfRule type="expression" priority="15" aboveAverage="0" equalAverage="0" bottom="0" percent="0" rank="0" text="" dxfId="13">
      <formula>WEEKDAY(AA29,2)&gt;5</formula>
    </cfRule>
  </conditionalFormatting>
  <conditionalFormatting sqref="D29">
    <cfRule type="expression" priority="16" aboveAverage="0" equalAverage="0" bottom="0" percent="0" rank="0" text="" dxfId="14">
      <formula>WEEKDAY(AA29,2)&gt;5</formula>
    </cfRule>
  </conditionalFormatting>
  <conditionalFormatting sqref="E29">
    <cfRule type="expression" priority="17" aboveAverage="0" equalAverage="0" bottom="0" percent="0" rank="0" text="" dxfId="15">
      <formula>WEEKDAY(AA29,2)&gt;5</formula>
    </cfRule>
  </conditionalFormatting>
  <conditionalFormatting sqref="F29">
    <cfRule type="expression" priority="18" aboveAverage="0" equalAverage="0" bottom="0" percent="0" rank="0" text="" dxfId="16">
      <formula>WEEKDAY(AA29,2)&gt;5</formula>
    </cfRule>
  </conditionalFormatting>
  <conditionalFormatting sqref="C15">
    <cfRule type="expression" priority="19" aboveAverage="0" equalAverage="0" bottom="0" percent="0" rank="0" text="" dxfId="17">
      <formula>WEEKDAY(AA15,2)&gt;5</formula>
    </cfRule>
  </conditionalFormatting>
  <conditionalFormatting sqref="D15">
    <cfRule type="expression" priority="20" aboveAverage="0" equalAverage="0" bottom="0" percent="0" rank="0" text="" dxfId="18">
      <formula>WEEKDAY(AA15,2)&gt;5</formula>
    </cfRule>
  </conditionalFormatting>
  <conditionalFormatting sqref="E15">
    <cfRule type="expression" priority="21" aboveAverage="0" equalAverage="0" bottom="0" percent="0" rank="0" text="" dxfId="19">
      <formula>WEEKDAY(AA15,2)&gt;5</formula>
    </cfRule>
  </conditionalFormatting>
  <conditionalFormatting sqref="F15">
    <cfRule type="expression" priority="22" aboveAverage="0" equalAverage="0" bottom="0" percent="0" rank="0" text="" dxfId="20">
      <formula>WEEKDAY(AA15,2)&gt;5</formula>
    </cfRule>
  </conditionalFormatting>
  <conditionalFormatting sqref="C8">
    <cfRule type="expression" priority="23" aboveAverage="0" equalAverage="0" bottom="0" percent="0" rank="0" text="" dxfId="21">
      <formula>WEEKDAY(AA8,2)&gt;5</formula>
    </cfRule>
  </conditionalFormatting>
  <conditionalFormatting sqref="D8">
    <cfRule type="expression" priority="24" aboveAverage="0" equalAverage="0" bottom="0" percent="0" rank="0" text="" dxfId="22">
      <formula>WEEKDAY(AA8,2)&gt;5</formula>
    </cfRule>
  </conditionalFormatting>
  <conditionalFormatting sqref="E8">
    <cfRule type="expression" priority="25" aboveAverage="0" equalAverage="0" bottom="0" percent="0" rank="0" text="" dxfId="23">
      <formula>WEEKDAY(AA8,2)&gt;5</formula>
    </cfRule>
  </conditionalFormatting>
  <conditionalFormatting sqref="F8">
    <cfRule type="expression" priority="26" aboveAverage="0" equalAverage="0" bottom="0" percent="0" rank="0" text="" dxfId="24">
      <formula>WEEKDAY(AA8,2)&gt;5</formula>
    </cfRule>
  </conditionalFormatting>
  <printOptions headings="false" gridLines="false" gridLinesSet="true" horizontalCentered="false" verticalCentered="false"/>
  <pageMargins left="0.984027777777778" right="0.551388888888889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42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10" zoomScaleNormal="110" zoomScalePageLayoutView="50" workbookViewId="0">
      <selection pane="topLeft" activeCell="C6" activeCellId="0" sqref="C6"/>
    </sheetView>
  </sheetViews>
  <sheetFormatPr defaultRowHeight="15"/>
  <cols>
    <col collapsed="false" hidden="false" max="2" min="1" style="6" width="5.80612244897959"/>
    <col collapsed="false" hidden="false" max="6" min="3" style="6" width="6.61224489795918"/>
    <col collapsed="false" hidden="false" max="7" min="7" style="7" width="8.10204081632653"/>
    <col collapsed="false" hidden="false" max="8" min="8" style="6" width="12.6887755102041"/>
    <col collapsed="false" hidden="false" max="9" min="9" style="8" width="24.3010204081633"/>
    <col collapsed="false" hidden="false" max="26" min="10" style="6" width="9.04591836734694"/>
    <col collapsed="false" hidden="false" max="27" min="27" style="6" width="12.1479591836735"/>
    <col collapsed="false" hidden="false" max="1025" min="28" style="6" width="9.04591836734694"/>
  </cols>
  <sheetData>
    <row r="1" customFormat="false" ht="18.75" hidden="false" customHeight="false" outlineLevel="0" collapsed="false">
      <c r="A1" s="9" t="str">
        <f aca="false">Grunddaten!B1</f>
        <v>_</v>
      </c>
      <c r="B1" s="9"/>
      <c r="C1" s="9"/>
      <c r="D1" s="9"/>
      <c r="E1" s="9"/>
      <c r="F1" s="9"/>
      <c r="G1" s="9"/>
      <c r="H1" s="9"/>
      <c r="I1" s="9"/>
    </row>
    <row r="2" customFormat="false" ht="9.75" hidden="false" customHeight="true" outlineLevel="0" collapsed="false">
      <c r="A2" s="10"/>
      <c r="B2" s="10"/>
      <c r="C2" s="10"/>
      <c r="D2" s="10"/>
      <c r="E2" s="10"/>
      <c r="F2" s="10"/>
      <c r="G2" s="11"/>
      <c r="H2" s="10"/>
      <c r="I2" s="12"/>
    </row>
    <row r="3" customFormat="false" ht="15" hidden="false" customHeight="false" outlineLevel="0" collapsed="false">
      <c r="A3" s="13" t="str">
        <f aca="false">Grunddaten!B2</f>
        <v>_</v>
      </c>
      <c r="B3" s="13"/>
      <c r="C3" s="13"/>
      <c r="D3" s="13"/>
      <c r="E3" s="13"/>
      <c r="F3" s="10"/>
      <c r="H3" s="14" t="n">
        <f aca="false">EDATE(Apr!H3,1)</f>
        <v>42856</v>
      </c>
      <c r="I3" s="15" t="n">
        <f aca="false">Grunddaten!B3</f>
        <v>2017</v>
      </c>
    </row>
    <row r="4" customFormat="false" ht="9" hidden="false" customHeight="true" outlineLevel="0" collapsed="false">
      <c r="A4" s="10"/>
      <c r="B4" s="10"/>
      <c r="C4" s="10"/>
      <c r="D4" s="10"/>
      <c r="E4" s="10"/>
      <c r="F4" s="10"/>
      <c r="G4" s="11"/>
      <c r="H4" s="10"/>
      <c r="I4" s="12"/>
    </row>
    <row r="5" s="21" customFormat="true" ht="24.75" hidden="false" customHeight="true" outlineLevel="0" collapsed="false">
      <c r="A5" s="16"/>
      <c r="B5" s="17" t="s">
        <v>39</v>
      </c>
      <c r="C5" s="17" t="s">
        <v>40</v>
      </c>
      <c r="D5" s="17" t="s">
        <v>41</v>
      </c>
      <c r="E5" s="17" t="s">
        <v>40</v>
      </c>
      <c r="F5" s="17" t="s">
        <v>41</v>
      </c>
      <c r="G5" s="18" t="s">
        <v>42</v>
      </c>
      <c r="H5" s="19" t="s">
        <v>43</v>
      </c>
      <c r="I5" s="20" t="s">
        <v>44</v>
      </c>
    </row>
    <row r="6" customFormat="false" ht="21" hidden="false" customHeight="true" outlineLevel="0" collapsed="false">
      <c r="A6" s="16" t="str">
        <f aca="false">TEXT(AA6,"ttt")</f>
        <v>Mo</v>
      </c>
      <c r="B6" s="16" t="n">
        <f aca="false">DAY(AA6)</f>
        <v>1</v>
      </c>
      <c r="C6" s="22"/>
      <c r="D6" s="22"/>
      <c r="E6" s="22"/>
      <c r="F6" s="22"/>
      <c r="G6" s="23" t="n">
        <f aca="false">(D6-C6+F6-E6)*24</f>
        <v>0</v>
      </c>
      <c r="H6" s="24"/>
      <c r="I6" s="25"/>
      <c r="AA6" s="26" t="n">
        <f aca="false">H3</f>
        <v>42856</v>
      </c>
    </row>
    <row r="7" customFormat="false" ht="21" hidden="false" customHeight="true" outlineLevel="0" collapsed="false">
      <c r="A7" s="16" t="str">
        <f aca="false">TEXT(AA7,"ttt")</f>
        <v>Di</v>
      </c>
      <c r="B7" s="16" t="n">
        <f aca="false">DAY(AA7)</f>
        <v>2</v>
      </c>
      <c r="C7" s="22"/>
      <c r="D7" s="22"/>
      <c r="E7" s="22"/>
      <c r="F7" s="22"/>
      <c r="G7" s="23" t="n">
        <f aca="false">(D7-C7+F7-E7)*24</f>
        <v>0</v>
      </c>
      <c r="H7" s="24"/>
      <c r="I7" s="25"/>
      <c r="AA7" s="26" t="n">
        <f aca="false">AA6+1</f>
        <v>42857</v>
      </c>
    </row>
    <row r="8" customFormat="false" ht="21" hidden="false" customHeight="true" outlineLevel="0" collapsed="false">
      <c r="A8" s="16" t="str">
        <f aca="false">TEXT(AA8,"ttt")</f>
        <v>Mi</v>
      </c>
      <c r="B8" s="16" t="n">
        <f aca="false">DAY(AA8)</f>
        <v>3</v>
      </c>
      <c r="C8" s="22"/>
      <c r="D8" s="22"/>
      <c r="E8" s="22"/>
      <c r="F8" s="22"/>
      <c r="G8" s="23" t="n">
        <f aca="false">(D8-C8+F8-E8)*24</f>
        <v>0</v>
      </c>
      <c r="H8" s="24"/>
      <c r="I8" s="25"/>
      <c r="AA8" s="26" t="n">
        <f aca="false">AA7+1</f>
        <v>42858</v>
      </c>
    </row>
    <row r="9" customFormat="false" ht="21" hidden="false" customHeight="true" outlineLevel="0" collapsed="false">
      <c r="A9" s="16" t="str">
        <f aca="false">TEXT(AA9,"ttt")</f>
        <v>Do</v>
      </c>
      <c r="B9" s="16" t="n">
        <f aca="false">DAY(AA9)</f>
        <v>4</v>
      </c>
      <c r="C9" s="22"/>
      <c r="D9" s="22"/>
      <c r="E9" s="22"/>
      <c r="F9" s="22"/>
      <c r="G9" s="23" t="n">
        <f aca="false">(D9-C9+F9-E9)*24</f>
        <v>0</v>
      </c>
      <c r="H9" s="24"/>
      <c r="I9" s="25"/>
      <c r="AA9" s="26" t="n">
        <f aca="false">AA8+1</f>
        <v>42859</v>
      </c>
    </row>
    <row r="10" customFormat="false" ht="21" hidden="false" customHeight="true" outlineLevel="0" collapsed="false">
      <c r="A10" s="16" t="str">
        <f aca="false">TEXT(AA10,"ttt")</f>
        <v>Fr</v>
      </c>
      <c r="B10" s="16" t="n">
        <f aca="false">DAY(AA10)</f>
        <v>5</v>
      </c>
      <c r="C10" s="22"/>
      <c r="D10" s="22"/>
      <c r="E10" s="22"/>
      <c r="F10" s="22"/>
      <c r="G10" s="23" t="n">
        <f aca="false">(D10-C10+F10-E10)*24</f>
        <v>0</v>
      </c>
      <c r="H10" s="24"/>
      <c r="I10" s="25"/>
      <c r="AA10" s="26" t="n">
        <f aca="false">AA9+1</f>
        <v>42860</v>
      </c>
    </row>
    <row r="11" customFormat="false" ht="21" hidden="false" customHeight="true" outlineLevel="0" collapsed="false">
      <c r="A11" s="16" t="str">
        <f aca="false">TEXT(AA11,"ttt")</f>
        <v>Sa</v>
      </c>
      <c r="B11" s="16" t="n">
        <f aca="false">DAY(AA11)</f>
        <v>6</v>
      </c>
      <c r="C11" s="22"/>
      <c r="D11" s="22"/>
      <c r="E11" s="22"/>
      <c r="F11" s="22"/>
      <c r="G11" s="23" t="n">
        <f aca="false">(D11-C11+F11-E11)*24</f>
        <v>0</v>
      </c>
      <c r="H11" s="27"/>
      <c r="I11" s="25"/>
      <c r="AA11" s="26" t="n">
        <f aca="false">AA10+1</f>
        <v>42861</v>
      </c>
    </row>
    <row r="12" customFormat="false" ht="21" hidden="false" customHeight="true" outlineLevel="0" collapsed="false">
      <c r="A12" s="16" t="str">
        <f aca="false">TEXT(AA12,"ttt")</f>
        <v>So</v>
      </c>
      <c r="B12" s="16" t="n">
        <f aca="false">DAY(AA12)</f>
        <v>7</v>
      </c>
      <c r="C12" s="22"/>
      <c r="D12" s="22"/>
      <c r="E12" s="22"/>
      <c r="F12" s="22"/>
      <c r="G12" s="23" t="n">
        <f aca="false">(D12-C12+F12-E12)*24</f>
        <v>0</v>
      </c>
      <c r="H12" s="27"/>
      <c r="I12" s="25"/>
      <c r="AA12" s="26" t="n">
        <f aca="false">AA11+1</f>
        <v>42862</v>
      </c>
    </row>
    <row r="13" customFormat="false" ht="21" hidden="false" customHeight="true" outlineLevel="0" collapsed="false">
      <c r="A13" s="16" t="str">
        <f aca="false">TEXT(AA13,"ttt")</f>
        <v>Mo</v>
      </c>
      <c r="B13" s="16" t="n">
        <f aca="false">DAY(AA13)</f>
        <v>8</v>
      </c>
      <c r="C13" s="22"/>
      <c r="D13" s="22"/>
      <c r="E13" s="22"/>
      <c r="F13" s="22"/>
      <c r="G13" s="23" t="n">
        <f aca="false">(D13-C13+F13-E13)*24</f>
        <v>0</v>
      </c>
      <c r="H13" s="27"/>
      <c r="I13" s="25"/>
      <c r="AA13" s="26" t="n">
        <f aca="false">AA12+1</f>
        <v>42863</v>
      </c>
    </row>
    <row r="14" customFormat="false" ht="21" hidden="false" customHeight="true" outlineLevel="0" collapsed="false">
      <c r="A14" s="16" t="str">
        <f aca="false">TEXT(AA14,"ttt")</f>
        <v>Di</v>
      </c>
      <c r="B14" s="16" t="n">
        <f aca="false">DAY(AA14)</f>
        <v>9</v>
      </c>
      <c r="C14" s="22"/>
      <c r="D14" s="22"/>
      <c r="E14" s="22"/>
      <c r="F14" s="22"/>
      <c r="G14" s="23" t="n">
        <f aca="false">(D14-C14+F14-E14)*24</f>
        <v>0</v>
      </c>
      <c r="H14" s="27"/>
      <c r="I14" s="25"/>
      <c r="AA14" s="26" t="n">
        <f aca="false">AA13+1</f>
        <v>42864</v>
      </c>
    </row>
    <row r="15" customFormat="false" ht="21" hidden="false" customHeight="true" outlineLevel="0" collapsed="false">
      <c r="A15" s="16" t="str">
        <f aca="false">TEXT(AA15,"ttt")</f>
        <v>Mi</v>
      </c>
      <c r="B15" s="16" t="n">
        <f aca="false">DAY(AA15)</f>
        <v>10</v>
      </c>
      <c r="C15" s="22"/>
      <c r="D15" s="22"/>
      <c r="E15" s="22"/>
      <c r="F15" s="22"/>
      <c r="G15" s="23" t="n">
        <f aca="false">(D15-C15+F15-E15)*24</f>
        <v>0</v>
      </c>
      <c r="H15" s="27"/>
      <c r="I15" s="25"/>
      <c r="AA15" s="26" t="n">
        <f aca="false">AA14+1</f>
        <v>42865</v>
      </c>
    </row>
    <row r="16" customFormat="false" ht="21" hidden="false" customHeight="true" outlineLevel="0" collapsed="false">
      <c r="A16" s="16" t="str">
        <f aca="false">TEXT(AA16,"ttt")</f>
        <v>Do</v>
      </c>
      <c r="B16" s="16" t="n">
        <f aca="false">DAY(AA16)</f>
        <v>11</v>
      </c>
      <c r="C16" s="22"/>
      <c r="D16" s="22"/>
      <c r="E16" s="22"/>
      <c r="F16" s="22"/>
      <c r="G16" s="23" t="n">
        <f aca="false">(D16-C16+F16-E16)*24</f>
        <v>0</v>
      </c>
      <c r="H16" s="27"/>
      <c r="I16" s="25"/>
      <c r="AA16" s="26" t="n">
        <f aca="false">AA15+1</f>
        <v>42866</v>
      </c>
    </row>
    <row r="17" customFormat="false" ht="21" hidden="false" customHeight="true" outlineLevel="0" collapsed="false">
      <c r="A17" s="16" t="str">
        <f aca="false">TEXT(AA17,"ttt")</f>
        <v>Fr</v>
      </c>
      <c r="B17" s="16" t="n">
        <f aca="false">DAY(AA17)</f>
        <v>12</v>
      </c>
      <c r="C17" s="22"/>
      <c r="D17" s="22"/>
      <c r="E17" s="22"/>
      <c r="F17" s="22"/>
      <c r="G17" s="23" t="n">
        <f aca="false">(D17-C17+F17-E17)*24</f>
        <v>0</v>
      </c>
      <c r="H17" s="27"/>
      <c r="I17" s="25"/>
      <c r="AA17" s="26" t="n">
        <f aca="false">AA16+1</f>
        <v>42867</v>
      </c>
    </row>
    <row r="18" customFormat="false" ht="21" hidden="false" customHeight="true" outlineLevel="0" collapsed="false">
      <c r="A18" s="16" t="str">
        <f aca="false">TEXT(AA18,"ttt")</f>
        <v>Sa</v>
      </c>
      <c r="B18" s="16" t="n">
        <f aca="false">DAY(AA18)</f>
        <v>13</v>
      </c>
      <c r="C18" s="22"/>
      <c r="D18" s="22"/>
      <c r="E18" s="22"/>
      <c r="F18" s="22"/>
      <c r="G18" s="23" t="n">
        <f aca="false">(D18-C18+F18-E18)*24</f>
        <v>0</v>
      </c>
      <c r="H18" s="27"/>
      <c r="I18" s="25"/>
      <c r="AA18" s="26" t="n">
        <f aca="false">AA17+1</f>
        <v>42868</v>
      </c>
    </row>
    <row r="19" customFormat="false" ht="21" hidden="false" customHeight="true" outlineLevel="0" collapsed="false">
      <c r="A19" s="16" t="str">
        <f aca="false">TEXT(AA19,"ttt")</f>
        <v>So</v>
      </c>
      <c r="B19" s="16" t="n">
        <f aca="false">DAY(AA19)</f>
        <v>14</v>
      </c>
      <c r="C19" s="22"/>
      <c r="D19" s="22"/>
      <c r="E19" s="22"/>
      <c r="F19" s="22"/>
      <c r="G19" s="23" t="n">
        <f aca="false">(D19-C19+F19-E19)*24</f>
        <v>0</v>
      </c>
      <c r="H19" s="27"/>
      <c r="I19" s="25"/>
      <c r="AA19" s="26" t="n">
        <f aca="false">AA18+1</f>
        <v>42869</v>
      </c>
    </row>
    <row r="20" customFormat="false" ht="21" hidden="false" customHeight="true" outlineLevel="0" collapsed="false">
      <c r="A20" s="16" t="str">
        <f aca="false">TEXT(AA20,"ttt")</f>
        <v>Mo</v>
      </c>
      <c r="B20" s="16" t="n">
        <f aca="false">DAY(AA20)</f>
        <v>15</v>
      </c>
      <c r="C20" s="22"/>
      <c r="D20" s="22"/>
      <c r="E20" s="22"/>
      <c r="F20" s="22"/>
      <c r="G20" s="23" t="n">
        <f aca="false">(D20-C20+F20-E20)*24</f>
        <v>0</v>
      </c>
      <c r="H20" s="27"/>
      <c r="I20" s="25"/>
      <c r="AA20" s="26" t="n">
        <f aca="false">AA19+1</f>
        <v>42870</v>
      </c>
    </row>
    <row r="21" customFormat="false" ht="21" hidden="false" customHeight="true" outlineLevel="0" collapsed="false">
      <c r="A21" s="16" t="str">
        <f aca="false">TEXT(AA21,"ttt")</f>
        <v>Di</v>
      </c>
      <c r="B21" s="16" t="n">
        <f aca="false">DAY(AA21)</f>
        <v>16</v>
      </c>
      <c r="C21" s="22"/>
      <c r="D21" s="22"/>
      <c r="E21" s="22"/>
      <c r="F21" s="22"/>
      <c r="G21" s="23" t="n">
        <f aca="false">(D21-C21+F21-E21)*24</f>
        <v>0</v>
      </c>
      <c r="H21" s="27"/>
      <c r="I21" s="25"/>
      <c r="AA21" s="26" t="n">
        <f aca="false">AA20+1</f>
        <v>42871</v>
      </c>
    </row>
    <row r="22" customFormat="false" ht="21" hidden="false" customHeight="true" outlineLevel="0" collapsed="false">
      <c r="A22" s="16" t="str">
        <f aca="false">TEXT(AA22,"ttt")</f>
        <v>Mi</v>
      </c>
      <c r="B22" s="16" t="n">
        <f aca="false">DAY(AA22)</f>
        <v>17</v>
      </c>
      <c r="C22" s="22"/>
      <c r="D22" s="22"/>
      <c r="E22" s="22"/>
      <c r="F22" s="22"/>
      <c r="G22" s="23" t="n">
        <f aca="false">(D22-C22+F22-E22)*24</f>
        <v>0</v>
      </c>
      <c r="H22" s="27"/>
      <c r="I22" s="25"/>
      <c r="AA22" s="26" t="n">
        <f aca="false">AA21+1</f>
        <v>42872</v>
      </c>
    </row>
    <row r="23" customFormat="false" ht="21" hidden="false" customHeight="true" outlineLevel="0" collapsed="false">
      <c r="A23" s="16" t="str">
        <f aca="false">TEXT(AA23,"ttt")</f>
        <v>Do</v>
      </c>
      <c r="B23" s="16" t="n">
        <f aca="false">DAY(AA23)</f>
        <v>18</v>
      </c>
      <c r="C23" s="22"/>
      <c r="D23" s="22"/>
      <c r="E23" s="22"/>
      <c r="F23" s="22"/>
      <c r="G23" s="23" t="n">
        <f aca="false">(D23-C23+F23-E23)*24</f>
        <v>0</v>
      </c>
      <c r="H23" s="27"/>
      <c r="I23" s="25"/>
      <c r="AA23" s="26" t="n">
        <f aca="false">AA22+1</f>
        <v>42873</v>
      </c>
    </row>
    <row r="24" customFormat="false" ht="21" hidden="false" customHeight="true" outlineLevel="0" collapsed="false">
      <c r="A24" s="16" t="str">
        <f aca="false">TEXT(AA24,"ttt")</f>
        <v>Fr</v>
      </c>
      <c r="B24" s="16" t="n">
        <f aca="false">DAY(AA24)</f>
        <v>19</v>
      </c>
      <c r="C24" s="22"/>
      <c r="D24" s="22"/>
      <c r="E24" s="22"/>
      <c r="F24" s="22"/>
      <c r="G24" s="23" t="n">
        <f aca="false">(D24-C24+F24-E24)*24</f>
        <v>0</v>
      </c>
      <c r="H24" s="27"/>
      <c r="I24" s="25"/>
      <c r="AA24" s="26" t="n">
        <f aca="false">AA23+1</f>
        <v>42874</v>
      </c>
    </row>
    <row r="25" customFormat="false" ht="21" hidden="false" customHeight="true" outlineLevel="0" collapsed="false">
      <c r="A25" s="16" t="str">
        <f aca="false">TEXT(AA25,"ttt")</f>
        <v>Sa</v>
      </c>
      <c r="B25" s="16" t="n">
        <f aca="false">DAY(AA25)</f>
        <v>20</v>
      </c>
      <c r="C25" s="22"/>
      <c r="D25" s="22"/>
      <c r="E25" s="22"/>
      <c r="F25" s="22"/>
      <c r="G25" s="23" t="n">
        <f aca="false">(D25-C25+F25-E25)*24</f>
        <v>0</v>
      </c>
      <c r="H25" s="27"/>
      <c r="I25" s="25"/>
      <c r="AA25" s="26" t="n">
        <f aca="false">AA24+1</f>
        <v>42875</v>
      </c>
    </row>
    <row r="26" customFormat="false" ht="21" hidden="false" customHeight="true" outlineLevel="0" collapsed="false">
      <c r="A26" s="16" t="str">
        <f aca="false">TEXT(AA26,"ttt")</f>
        <v>So</v>
      </c>
      <c r="B26" s="16" t="n">
        <f aca="false">DAY(AA26)</f>
        <v>21</v>
      </c>
      <c r="C26" s="22"/>
      <c r="D26" s="22"/>
      <c r="E26" s="22"/>
      <c r="F26" s="22"/>
      <c r="G26" s="23" t="n">
        <f aca="false">(D26-C26+F26-E26)*24</f>
        <v>0</v>
      </c>
      <c r="H26" s="27"/>
      <c r="I26" s="25"/>
      <c r="AA26" s="26" t="n">
        <f aca="false">AA25+1</f>
        <v>42876</v>
      </c>
    </row>
    <row r="27" customFormat="false" ht="21" hidden="false" customHeight="true" outlineLevel="0" collapsed="false">
      <c r="A27" s="16" t="str">
        <f aca="false">TEXT(AA27,"ttt")</f>
        <v>Mo</v>
      </c>
      <c r="B27" s="16" t="n">
        <f aca="false">DAY(AA27)</f>
        <v>22</v>
      </c>
      <c r="C27" s="22"/>
      <c r="D27" s="22"/>
      <c r="E27" s="22"/>
      <c r="F27" s="22"/>
      <c r="G27" s="23" t="n">
        <f aca="false">(D27-C27+F27-E27)*24</f>
        <v>0</v>
      </c>
      <c r="H27" s="27"/>
      <c r="I27" s="25"/>
      <c r="AA27" s="26" t="n">
        <f aca="false">AA26+1</f>
        <v>42877</v>
      </c>
    </row>
    <row r="28" customFormat="false" ht="21" hidden="false" customHeight="true" outlineLevel="0" collapsed="false">
      <c r="A28" s="16" t="str">
        <f aca="false">TEXT(AA28,"ttt")</f>
        <v>Di</v>
      </c>
      <c r="B28" s="16" t="n">
        <f aca="false">DAY(AA28)</f>
        <v>23</v>
      </c>
      <c r="C28" s="22"/>
      <c r="D28" s="22"/>
      <c r="E28" s="22"/>
      <c r="F28" s="22"/>
      <c r="G28" s="23" t="n">
        <f aca="false">(D28-C28+F28-E28)*24</f>
        <v>0</v>
      </c>
      <c r="H28" s="27"/>
      <c r="I28" s="25"/>
      <c r="AA28" s="26" t="n">
        <f aca="false">AA27+1</f>
        <v>42878</v>
      </c>
    </row>
    <row r="29" customFormat="false" ht="21" hidden="false" customHeight="true" outlineLevel="0" collapsed="false">
      <c r="A29" s="16" t="str">
        <f aca="false">TEXT(AA29,"ttt")</f>
        <v>Mi</v>
      </c>
      <c r="B29" s="16" t="n">
        <f aca="false">DAY(AA29)</f>
        <v>24</v>
      </c>
      <c r="C29" s="22"/>
      <c r="D29" s="22"/>
      <c r="E29" s="22"/>
      <c r="F29" s="22"/>
      <c r="G29" s="23" t="n">
        <f aca="false">(D29-C29+F29-E29)*24</f>
        <v>0</v>
      </c>
      <c r="H29" s="27"/>
      <c r="I29" s="25"/>
      <c r="AA29" s="26" t="n">
        <f aca="false">AA28+1</f>
        <v>42879</v>
      </c>
    </row>
    <row r="30" customFormat="false" ht="21" hidden="false" customHeight="true" outlineLevel="0" collapsed="false">
      <c r="A30" s="16" t="str">
        <f aca="false">TEXT(AA30,"ttt")</f>
        <v>Do</v>
      </c>
      <c r="B30" s="16" t="n">
        <f aca="false">DAY(AA30)</f>
        <v>25</v>
      </c>
      <c r="C30" s="22"/>
      <c r="D30" s="22"/>
      <c r="E30" s="22"/>
      <c r="F30" s="22"/>
      <c r="G30" s="23" t="n">
        <f aca="false">(D30-C30+F30-E30)*24</f>
        <v>0</v>
      </c>
      <c r="H30" s="27"/>
      <c r="I30" s="25"/>
      <c r="AA30" s="26" t="n">
        <f aca="false">AA29+1</f>
        <v>42880</v>
      </c>
    </row>
    <row r="31" customFormat="false" ht="21" hidden="false" customHeight="true" outlineLevel="0" collapsed="false">
      <c r="A31" s="16" t="str">
        <f aca="false">TEXT(AA31,"ttt")</f>
        <v>Fr</v>
      </c>
      <c r="B31" s="16" t="n">
        <f aca="false">DAY(AA31)</f>
        <v>26</v>
      </c>
      <c r="C31" s="22"/>
      <c r="D31" s="22"/>
      <c r="E31" s="22"/>
      <c r="F31" s="22"/>
      <c r="G31" s="23" t="n">
        <f aca="false">(D31-C31+F31-E31)*24</f>
        <v>0</v>
      </c>
      <c r="H31" s="27"/>
      <c r="I31" s="25"/>
      <c r="AA31" s="26" t="n">
        <f aca="false">AA30+1</f>
        <v>42881</v>
      </c>
    </row>
    <row r="32" customFormat="false" ht="21" hidden="false" customHeight="true" outlineLevel="0" collapsed="false">
      <c r="A32" s="16" t="str">
        <f aca="false">TEXT(AA32,"ttt")</f>
        <v>Sa</v>
      </c>
      <c r="B32" s="16" t="n">
        <f aca="false">DAY(AA32)</f>
        <v>27</v>
      </c>
      <c r="C32" s="22"/>
      <c r="D32" s="22"/>
      <c r="E32" s="22"/>
      <c r="F32" s="22"/>
      <c r="G32" s="23" t="n">
        <f aca="false">(D32-C32+F32-E32)*24</f>
        <v>0</v>
      </c>
      <c r="H32" s="27"/>
      <c r="I32" s="25"/>
      <c r="AA32" s="26" t="n">
        <f aca="false">AA31+1</f>
        <v>42882</v>
      </c>
    </row>
    <row r="33" customFormat="false" ht="21" hidden="false" customHeight="true" outlineLevel="0" collapsed="false">
      <c r="A33" s="16" t="str">
        <f aca="false">TEXT(AA33,"ttt")</f>
        <v>So</v>
      </c>
      <c r="B33" s="16" t="n">
        <f aca="false">DAY(AA33)</f>
        <v>28</v>
      </c>
      <c r="C33" s="22"/>
      <c r="D33" s="22"/>
      <c r="E33" s="22"/>
      <c r="F33" s="22"/>
      <c r="G33" s="23" t="n">
        <f aca="false">(D33-C33+F33-E33)*24</f>
        <v>0</v>
      </c>
      <c r="H33" s="27"/>
      <c r="I33" s="25"/>
      <c r="AA33" s="26" t="n">
        <f aca="false">AA32+1</f>
        <v>42883</v>
      </c>
    </row>
    <row r="34" customFormat="false" ht="21" hidden="false" customHeight="true" outlineLevel="0" collapsed="false">
      <c r="A34" s="16" t="str">
        <f aca="false">TEXT(AA34,"ttt")</f>
        <v>Mo</v>
      </c>
      <c r="B34" s="16" t="n">
        <f aca="false">DAY(AA34)</f>
        <v>29</v>
      </c>
      <c r="C34" s="22"/>
      <c r="D34" s="22"/>
      <c r="E34" s="22"/>
      <c r="F34" s="22"/>
      <c r="G34" s="23" t="n">
        <f aca="false">(D34-C34+F34-E34)*24</f>
        <v>0</v>
      </c>
      <c r="H34" s="27"/>
      <c r="I34" s="25"/>
      <c r="AA34" s="26" t="n">
        <f aca="false">AA33+1</f>
        <v>42884</v>
      </c>
    </row>
    <row r="35" customFormat="false" ht="21" hidden="false" customHeight="true" outlineLevel="0" collapsed="false">
      <c r="A35" s="16" t="str">
        <f aca="false">TEXT(AA35,"ttt")</f>
        <v>Di</v>
      </c>
      <c r="B35" s="16" t="n">
        <f aca="false">DAY(AA35)</f>
        <v>30</v>
      </c>
      <c r="C35" s="22"/>
      <c r="D35" s="22"/>
      <c r="E35" s="22"/>
      <c r="F35" s="22"/>
      <c r="G35" s="23" t="n">
        <f aca="false">(D35-C35+F35-E35)*24</f>
        <v>0</v>
      </c>
      <c r="H35" s="27"/>
      <c r="I35" s="25"/>
      <c r="AA35" s="26" t="n">
        <f aca="false">AA34+1</f>
        <v>42885</v>
      </c>
    </row>
    <row r="36" customFormat="false" ht="21" hidden="false" customHeight="true" outlineLevel="0" collapsed="false">
      <c r="A36" s="16" t="str">
        <f aca="false">TEXT(AA36,"ttt")</f>
        <v>Mi</v>
      </c>
      <c r="B36" s="16" t="n">
        <f aca="false">DAY(AA36)</f>
        <v>31</v>
      </c>
      <c r="C36" s="22"/>
      <c r="D36" s="22"/>
      <c r="E36" s="22"/>
      <c r="F36" s="22"/>
      <c r="G36" s="23" t="n">
        <f aca="false">(D36-C36+F36-E36)*24</f>
        <v>0</v>
      </c>
      <c r="H36" s="27"/>
      <c r="I36" s="25"/>
      <c r="AA36" s="26" t="n">
        <f aca="false">AA35+1</f>
        <v>42886</v>
      </c>
    </row>
    <row r="37" customFormat="false" ht="6" hidden="false" customHeight="true" outlineLevel="0" collapsed="false">
      <c r="A37" s="10"/>
      <c r="B37" s="10"/>
      <c r="C37" s="10"/>
      <c r="D37" s="10"/>
      <c r="E37" s="10"/>
      <c r="F37" s="10"/>
      <c r="G37" s="11"/>
      <c r="H37" s="10"/>
      <c r="I37" s="12"/>
    </row>
    <row r="38" customFormat="false" ht="15" hidden="false" customHeight="false" outlineLevel="0" collapsed="false">
      <c r="A38" s="10"/>
      <c r="B38" s="10"/>
      <c r="C38" s="10"/>
      <c r="D38" s="10"/>
      <c r="E38" s="28" t="s">
        <v>45</v>
      </c>
      <c r="F38" s="28"/>
      <c r="G38" s="29" t="n">
        <f aca="false">SUM(G6:G36)</f>
        <v>0</v>
      </c>
      <c r="H38" s="10"/>
      <c r="I38" s="12"/>
      <c r="AB38" s="30" t="n">
        <f aca="false">COUNT(AA:AA)</f>
        <v>31</v>
      </c>
      <c r="AC38" s="6" t="s">
        <v>46</v>
      </c>
    </row>
    <row r="39" customFormat="false" ht="15" hidden="false" customHeight="false" outlineLevel="0" collapsed="false">
      <c r="A39" s="10"/>
      <c r="B39" s="10"/>
      <c r="C39" s="10"/>
      <c r="D39" s="10"/>
      <c r="E39" s="28" t="s">
        <v>47</v>
      </c>
      <c r="F39" s="28"/>
      <c r="G39" s="29" t="n">
        <f aca="false">Grunddaten!B4/5*AB39</f>
        <v>168</v>
      </c>
      <c r="H39" s="10"/>
      <c r="I39" s="12"/>
      <c r="AB39" s="6" t="n">
        <f aca="false">NETWORKDAYS.INTL(MIN(AA:AA),MAX(AA:AA),1,Grunddaten!D9:D23)</f>
        <v>21</v>
      </c>
      <c r="AC39" s="6" t="s">
        <v>48</v>
      </c>
    </row>
    <row r="40" customFormat="false" ht="15" hidden="false" customHeight="false" outlineLevel="0" collapsed="false">
      <c r="A40" s="10"/>
      <c r="B40" s="10"/>
      <c r="C40" s="10"/>
      <c r="D40" s="28" t="s">
        <v>49</v>
      </c>
      <c r="E40" s="28"/>
      <c r="F40" s="28"/>
      <c r="G40" s="29" t="n">
        <f aca="false">Apr!G40</f>
        <v>-664</v>
      </c>
      <c r="H40" s="10"/>
      <c r="I40" s="12"/>
    </row>
    <row r="41" customFormat="false" ht="15" hidden="false" customHeight="false" outlineLevel="0" collapsed="false">
      <c r="A41" s="10"/>
      <c r="B41" s="10"/>
      <c r="C41" s="10"/>
      <c r="D41" s="28" t="s">
        <v>50</v>
      </c>
      <c r="E41" s="28"/>
      <c r="F41" s="28"/>
      <c r="G41" s="29" t="n">
        <f aca="false">G38+G40-G39</f>
        <v>-832</v>
      </c>
      <c r="H41" s="10"/>
    </row>
    <row r="42" customFormat="false" ht="15" hidden="false" customHeight="false" outlineLevel="0" collapsed="false">
      <c r="A42" s="31" t="s">
        <v>51</v>
      </c>
      <c r="I42" s="32" t="s">
        <v>52</v>
      </c>
    </row>
  </sheetData>
  <sheetProtection sheet="true" password="e7da" objects="true" scenarios="true" selectLockedCells="true"/>
  <mergeCells count="6">
    <mergeCell ref="A1:I1"/>
    <mergeCell ref="A3:E3"/>
    <mergeCell ref="E38:F38"/>
    <mergeCell ref="E39:F39"/>
    <mergeCell ref="D40:F40"/>
    <mergeCell ref="D41:F41"/>
  </mergeCells>
  <conditionalFormatting sqref="A6:A36">
    <cfRule type="expression" priority="2" aboveAverage="0" equalAverage="0" bottom="0" percent="0" rank="0" text="" dxfId="0">
      <formula>WEEKDAY(AA6,2)&gt;5</formula>
    </cfRule>
  </conditionalFormatting>
  <conditionalFormatting sqref="B6:B36">
    <cfRule type="expression" priority="3" aboveAverage="0" equalAverage="0" bottom="0" percent="0" rank="0" text="" dxfId="1">
      <formula>WEEKDAY(AA6,2)&gt;5</formula>
    </cfRule>
  </conditionalFormatting>
  <conditionalFormatting sqref="C6:C7 C30:C36 C23:C28 C16:C21 C9:C14">
    <cfRule type="expression" priority="4" aboveAverage="0" equalAverage="0" bottom="0" percent="0" rank="0" text="" dxfId="2">
      <formula>WEEKDAY(AA6,2)&gt;5</formula>
    </cfRule>
  </conditionalFormatting>
  <conditionalFormatting sqref="D6:D7 D30:D36 D23:D28 D16:D21 D9:D14">
    <cfRule type="expression" priority="5" aboveAverage="0" equalAverage="0" bottom="0" percent="0" rank="0" text="" dxfId="3">
      <formula>WEEKDAY(AA6,2)&gt;5</formula>
    </cfRule>
  </conditionalFormatting>
  <conditionalFormatting sqref="E6:E7 E30:E36 E23:E28 E16:E21 E9:E14">
    <cfRule type="expression" priority="6" aboveAverage="0" equalAverage="0" bottom="0" percent="0" rank="0" text="" dxfId="4">
      <formula>WEEKDAY(AA6,2)&gt;5</formula>
    </cfRule>
  </conditionalFormatting>
  <conditionalFormatting sqref="F6:F7 F30:F36 F23:F28 F16:F21 F9:F14">
    <cfRule type="expression" priority="7" aboveAverage="0" equalAverage="0" bottom="0" percent="0" rank="0" text="" dxfId="5">
      <formula>WEEKDAY(AA6,2)&gt;5</formula>
    </cfRule>
  </conditionalFormatting>
  <conditionalFormatting sqref="G6:G36">
    <cfRule type="expression" priority="8" aboveAverage="0" equalAverage="0" bottom="0" percent="0" rank="0" text="" dxfId="6">
      <formula>WEEKDAY(AA6,2)&gt;5</formula>
    </cfRule>
  </conditionalFormatting>
  <conditionalFormatting sqref="H6:H36">
    <cfRule type="expression" priority="9" aboveAverage="0" equalAverage="0" bottom="0" percent="0" rank="0" text="" dxfId="7">
      <formula>WEEKDAY(AA6,2)&gt;5</formula>
    </cfRule>
  </conditionalFormatting>
  <conditionalFormatting sqref="I6:I36">
    <cfRule type="expression" priority="10" aboveAverage="0" equalAverage="0" bottom="0" percent="0" rank="0" text="" dxfId="8">
      <formula>WEEKDAY(AA6,2)&gt;5</formula>
    </cfRule>
  </conditionalFormatting>
  <conditionalFormatting sqref="C22">
    <cfRule type="expression" priority="11" aboveAverage="0" equalAverage="0" bottom="0" percent="0" rank="0" text="" dxfId="9">
      <formula>WEEKDAY(AA22,2)&gt;5</formula>
    </cfRule>
  </conditionalFormatting>
  <conditionalFormatting sqref="D22">
    <cfRule type="expression" priority="12" aboveAverage="0" equalAverage="0" bottom="0" percent="0" rank="0" text="" dxfId="10">
      <formula>WEEKDAY(AA22,2)&gt;5</formula>
    </cfRule>
  </conditionalFormatting>
  <conditionalFormatting sqref="E22">
    <cfRule type="expression" priority="13" aboveAverage="0" equalAverage="0" bottom="0" percent="0" rank="0" text="" dxfId="11">
      <formula>WEEKDAY(AA22,2)&gt;5</formula>
    </cfRule>
  </conditionalFormatting>
  <conditionalFormatting sqref="F22">
    <cfRule type="expression" priority="14" aboveAverage="0" equalAverage="0" bottom="0" percent="0" rank="0" text="" dxfId="12">
      <formula>WEEKDAY(AA22,2)&gt;5</formula>
    </cfRule>
  </conditionalFormatting>
  <conditionalFormatting sqref="C29">
    <cfRule type="expression" priority="15" aboveAverage="0" equalAverage="0" bottom="0" percent="0" rank="0" text="" dxfId="13">
      <formula>WEEKDAY(AA29,2)&gt;5</formula>
    </cfRule>
  </conditionalFormatting>
  <conditionalFormatting sqref="D29">
    <cfRule type="expression" priority="16" aboveAverage="0" equalAverage="0" bottom="0" percent="0" rank="0" text="" dxfId="14">
      <formula>WEEKDAY(AA29,2)&gt;5</formula>
    </cfRule>
  </conditionalFormatting>
  <conditionalFormatting sqref="E29">
    <cfRule type="expression" priority="17" aboveAverage="0" equalAverage="0" bottom="0" percent="0" rank="0" text="" dxfId="15">
      <formula>WEEKDAY(AA29,2)&gt;5</formula>
    </cfRule>
  </conditionalFormatting>
  <conditionalFormatting sqref="F29">
    <cfRule type="expression" priority="18" aboveAverage="0" equalAverage="0" bottom="0" percent="0" rank="0" text="" dxfId="16">
      <formula>WEEKDAY(AA29,2)&gt;5</formula>
    </cfRule>
  </conditionalFormatting>
  <conditionalFormatting sqref="C15">
    <cfRule type="expression" priority="19" aboveAverage="0" equalAverage="0" bottom="0" percent="0" rank="0" text="" dxfId="17">
      <formula>WEEKDAY(AA15,2)&gt;5</formula>
    </cfRule>
  </conditionalFormatting>
  <conditionalFormatting sqref="D15">
    <cfRule type="expression" priority="20" aboveAverage="0" equalAverage="0" bottom="0" percent="0" rank="0" text="" dxfId="18">
      <formula>WEEKDAY(AA15,2)&gt;5</formula>
    </cfRule>
  </conditionalFormatting>
  <conditionalFormatting sqref="E15">
    <cfRule type="expression" priority="21" aboveAverage="0" equalAverage="0" bottom="0" percent="0" rank="0" text="" dxfId="19">
      <formula>WEEKDAY(AA15,2)&gt;5</formula>
    </cfRule>
  </conditionalFormatting>
  <conditionalFormatting sqref="F15">
    <cfRule type="expression" priority="22" aboveAverage="0" equalAverage="0" bottom="0" percent="0" rank="0" text="" dxfId="20">
      <formula>WEEKDAY(AA15,2)&gt;5</formula>
    </cfRule>
  </conditionalFormatting>
  <conditionalFormatting sqref="C8">
    <cfRule type="expression" priority="23" aboveAverage="0" equalAverage="0" bottom="0" percent="0" rank="0" text="" dxfId="21">
      <formula>WEEKDAY(AA8,2)&gt;5</formula>
    </cfRule>
  </conditionalFormatting>
  <conditionalFormatting sqref="D8">
    <cfRule type="expression" priority="24" aboveAverage="0" equalAverage="0" bottom="0" percent="0" rank="0" text="" dxfId="22">
      <formula>WEEKDAY(AA8,2)&gt;5</formula>
    </cfRule>
  </conditionalFormatting>
  <conditionalFormatting sqref="E8">
    <cfRule type="expression" priority="25" aboveAverage="0" equalAverage="0" bottom="0" percent="0" rank="0" text="" dxfId="23">
      <formula>WEEKDAY(AA8,2)&gt;5</formula>
    </cfRule>
  </conditionalFormatting>
  <conditionalFormatting sqref="F8">
    <cfRule type="expression" priority="26" aboveAverage="0" equalAverage="0" bottom="0" percent="0" rank="0" text="" dxfId="24">
      <formula>WEEKDAY(AA8,2)&gt;5</formula>
    </cfRule>
  </conditionalFormatting>
  <printOptions headings="false" gridLines="false" gridLinesSet="true" horizontalCentered="false" verticalCentered="false"/>
  <pageMargins left="0.984027777777778" right="0.551388888888889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41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10" zoomScaleNormal="110" zoomScalePageLayoutView="50" workbookViewId="0">
      <selection pane="topLeft" activeCell="C6" activeCellId="0" sqref="C6"/>
    </sheetView>
  </sheetViews>
  <sheetFormatPr defaultRowHeight="15"/>
  <cols>
    <col collapsed="false" hidden="false" max="2" min="1" style="6" width="5.80612244897959"/>
    <col collapsed="false" hidden="false" max="6" min="3" style="6" width="6.61224489795918"/>
    <col collapsed="false" hidden="false" max="7" min="7" style="7" width="8.10204081632653"/>
    <col collapsed="false" hidden="false" max="8" min="8" style="6" width="12.6887755102041"/>
    <col collapsed="false" hidden="false" max="9" min="9" style="8" width="24.3010204081633"/>
    <col collapsed="false" hidden="false" max="26" min="10" style="6" width="9.04591836734694"/>
    <col collapsed="false" hidden="false" max="27" min="27" style="6" width="12.1479591836735"/>
    <col collapsed="false" hidden="false" max="1025" min="28" style="6" width="9.04591836734694"/>
  </cols>
  <sheetData>
    <row r="1" customFormat="false" ht="18.75" hidden="false" customHeight="false" outlineLevel="0" collapsed="false">
      <c r="A1" s="9" t="str">
        <f aca="false">Grunddaten!B1</f>
        <v>_</v>
      </c>
      <c r="B1" s="9"/>
      <c r="C1" s="9"/>
      <c r="D1" s="9"/>
      <c r="E1" s="9"/>
      <c r="F1" s="9"/>
      <c r="G1" s="9"/>
      <c r="H1" s="9"/>
      <c r="I1" s="9"/>
    </row>
    <row r="2" customFormat="false" ht="9.75" hidden="false" customHeight="true" outlineLevel="0" collapsed="false">
      <c r="A2" s="10"/>
      <c r="B2" s="10"/>
      <c r="C2" s="10"/>
      <c r="D2" s="10"/>
      <c r="E2" s="10"/>
      <c r="F2" s="10"/>
      <c r="G2" s="11"/>
      <c r="H2" s="10"/>
      <c r="I2" s="12"/>
    </row>
    <row r="3" customFormat="false" ht="15" hidden="false" customHeight="false" outlineLevel="0" collapsed="false">
      <c r="A3" s="13" t="str">
        <f aca="false">Grunddaten!B2</f>
        <v>_</v>
      </c>
      <c r="B3" s="13"/>
      <c r="C3" s="13"/>
      <c r="D3" s="13"/>
      <c r="E3" s="13"/>
      <c r="F3" s="10"/>
      <c r="H3" s="14" t="n">
        <f aca="false">EDATE(Mai!H3,1)</f>
        <v>42887</v>
      </c>
      <c r="I3" s="15" t="n">
        <f aca="false">Grunddaten!B3</f>
        <v>2017</v>
      </c>
    </row>
    <row r="4" customFormat="false" ht="9" hidden="false" customHeight="true" outlineLevel="0" collapsed="false">
      <c r="A4" s="10"/>
      <c r="B4" s="10"/>
      <c r="C4" s="10"/>
      <c r="D4" s="10"/>
      <c r="E4" s="10"/>
      <c r="F4" s="10"/>
      <c r="G4" s="11"/>
      <c r="H4" s="10"/>
      <c r="I4" s="12"/>
    </row>
    <row r="5" s="21" customFormat="true" ht="24.75" hidden="false" customHeight="true" outlineLevel="0" collapsed="false">
      <c r="A5" s="16"/>
      <c r="B5" s="17" t="s">
        <v>39</v>
      </c>
      <c r="C5" s="17" t="s">
        <v>40</v>
      </c>
      <c r="D5" s="17" t="s">
        <v>41</v>
      </c>
      <c r="E5" s="17" t="s">
        <v>40</v>
      </c>
      <c r="F5" s="17" t="s">
        <v>41</v>
      </c>
      <c r="G5" s="18" t="s">
        <v>42</v>
      </c>
      <c r="H5" s="19" t="s">
        <v>43</v>
      </c>
      <c r="I5" s="20" t="s">
        <v>44</v>
      </c>
    </row>
    <row r="6" customFormat="false" ht="21" hidden="false" customHeight="true" outlineLevel="0" collapsed="false">
      <c r="A6" s="16" t="str">
        <f aca="false">TEXT(AA6,"ttt")</f>
        <v>Do</v>
      </c>
      <c r="B6" s="16" t="n">
        <f aca="false">DAY(AA6)</f>
        <v>1</v>
      </c>
      <c r="C6" s="22"/>
      <c r="D6" s="22"/>
      <c r="E6" s="22"/>
      <c r="F6" s="22"/>
      <c r="G6" s="23" t="n">
        <f aca="false">(D6-C6+F6-E6)*24</f>
        <v>0</v>
      </c>
      <c r="H6" s="24"/>
      <c r="I6" s="25"/>
      <c r="AA6" s="26" t="n">
        <f aca="false">H3</f>
        <v>42887</v>
      </c>
    </row>
    <row r="7" customFormat="false" ht="21" hidden="false" customHeight="true" outlineLevel="0" collapsed="false">
      <c r="A7" s="16" t="str">
        <f aca="false">TEXT(AA7,"ttt")</f>
        <v>Fr</v>
      </c>
      <c r="B7" s="16" t="n">
        <f aca="false">DAY(AA7)</f>
        <v>2</v>
      </c>
      <c r="C7" s="22"/>
      <c r="D7" s="22"/>
      <c r="E7" s="22"/>
      <c r="F7" s="22"/>
      <c r="G7" s="23" t="n">
        <f aca="false">(D7-C7+F7-E7)*24</f>
        <v>0</v>
      </c>
      <c r="H7" s="24"/>
      <c r="I7" s="25"/>
      <c r="AA7" s="26" t="n">
        <f aca="false">AA6+1</f>
        <v>42888</v>
      </c>
    </row>
    <row r="8" customFormat="false" ht="21" hidden="false" customHeight="true" outlineLevel="0" collapsed="false">
      <c r="A8" s="16" t="str">
        <f aca="false">TEXT(AA8,"ttt")</f>
        <v>Sa</v>
      </c>
      <c r="B8" s="16" t="n">
        <f aca="false">DAY(AA8)</f>
        <v>3</v>
      </c>
      <c r="C8" s="22"/>
      <c r="D8" s="22"/>
      <c r="E8" s="22"/>
      <c r="F8" s="22"/>
      <c r="G8" s="23" t="n">
        <f aca="false">(D8-C8+F8-E8)*24</f>
        <v>0</v>
      </c>
      <c r="H8" s="24"/>
      <c r="I8" s="25"/>
      <c r="AA8" s="26" t="n">
        <f aca="false">AA7+1</f>
        <v>42889</v>
      </c>
    </row>
    <row r="9" customFormat="false" ht="21" hidden="false" customHeight="true" outlineLevel="0" collapsed="false">
      <c r="A9" s="16" t="str">
        <f aca="false">TEXT(AA9,"ttt")</f>
        <v>So</v>
      </c>
      <c r="B9" s="16" t="n">
        <f aca="false">DAY(AA9)</f>
        <v>4</v>
      </c>
      <c r="C9" s="22"/>
      <c r="D9" s="22"/>
      <c r="E9" s="22"/>
      <c r="F9" s="22"/>
      <c r="G9" s="23" t="n">
        <f aca="false">(D9-C9+F9-E9)*24</f>
        <v>0</v>
      </c>
      <c r="H9" s="24"/>
      <c r="I9" s="25"/>
      <c r="AA9" s="26" t="n">
        <f aca="false">AA8+1</f>
        <v>42890</v>
      </c>
    </row>
    <row r="10" customFormat="false" ht="21" hidden="false" customHeight="true" outlineLevel="0" collapsed="false">
      <c r="A10" s="16" t="str">
        <f aca="false">TEXT(AA10,"ttt")</f>
        <v>Mo</v>
      </c>
      <c r="B10" s="16" t="n">
        <f aca="false">DAY(AA10)</f>
        <v>5</v>
      </c>
      <c r="C10" s="22"/>
      <c r="D10" s="22"/>
      <c r="E10" s="22"/>
      <c r="F10" s="22"/>
      <c r="G10" s="23" t="n">
        <f aca="false">(D10-C10+F10-E10)*24</f>
        <v>0</v>
      </c>
      <c r="H10" s="24"/>
      <c r="I10" s="25"/>
      <c r="AA10" s="26" t="n">
        <f aca="false">AA9+1</f>
        <v>42891</v>
      </c>
    </row>
    <row r="11" customFormat="false" ht="21" hidden="false" customHeight="true" outlineLevel="0" collapsed="false">
      <c r="A11" s="16" t="str">
        <f aca="false">TEXT(AA11,"ttt")</f>
        <v>Di</v>
      </c>
      <c r="B11" s="16" t="n">
        <f aca="false">DAY(AA11)</f>
        <v>6</v>
      </c>
      <c r="C11" s="22"/>
      <c r="D11" s="22"/>
      <c r="E11" s="22"/>
      <c r="F11" s="22"/>
      <c r="G11" s="23" t="n">
        <f aca="false">(D11-C11+F11-E11)*24</f>
        <v>0</v>
      </c>
      <c r="H11" s="27"/>
      <c r="I11" s="25"/>
      <c r="AA11" s="26" t="n">
        <f aca="false">AA10+1</f>
        <v>42892</v>
      </c>
    </row>
    <row r="12" customFormat="false" ht="21" hidden="false" customHeight="true" outlineLevel="0" collapsed="false">
      <c r="A12" s="16" t="str">
        <f aca="false">TEXT(AA12,"ttt")</f>
        <v>Mi</v>
      </c>
      <c r="B12" s="16" t="n">
        <f aca="false">DAY(AA12)</f>
        <v>7</v>
      </c>
      <c r="C12" s="22"/>
      <c r="D12" s="22"/>
      <c r="E12" s="22"/>
      <c r="F12" s="22"/>
      <c r="G12" s="23" t="n">
        <f aca="false">(D12-C12+F12-E12)*24</f>
        <v>0</v>
      </c>
      <c r="H12" s="27"/>
      <c r="I12" s="25"/>
      <c r="AA12" s="26" t="n">
        <f aca="false">AA11+1</f>
        <v>42893</v>
      </c>
    </row>
    <row r="13" customFormat="false" ht="21" hidden="false" customHeight="true" outlineLevel="0" collapsed="false">
      <c r="A13" s="16" t="str">
        <f aca="false">TEXT(AA13,"ttt")</f>
        <v>Do</v>
      </c>
      <c r="B13" s="16" t="n">
        <f aca="false">DAY(AA13)</f>
        <v>8</v>
      </c>
      <c r="C13" s="22"/>
      <c r="D13" s="22"/>
      <c r="E13" s="22"/>
      <c r="F13" s="22"/>
      <c r="G13" s="23" t="n">
        <f aca="false">(D13-C13+F13-E13)*24</f>
        <v>0</v>
      </c>
      <c r="H13" s="27"/>
      <c r="I13" s="25"/>
      <c r="AA13" s="26" t="n">
        <f aca="false">AA12+1</f>
        <v>42894</v>
      </c>
    </row>
    <row r="14" customFormat="false" ht="21" hidden="false" customHeight="true" outlineLevel="0" collapsed="false">
      <c r="A14" s="16" t="str">
        <f aca="false">TEXT(AA14,"ttt")</f>
        <v>Fr</v>
      </c>
      <c r="B14" s="16" t="n">
        <f aca="false">DAY(AA14)</f>
        <v>9</v>
      </c>
      <c r="C14" s="22"/>
      <c r="D14" s="22"/>
      <c r="E14" s="22"/>
      <c r="F14" s="22"/>
      <c r="G14" s="23" t="n">
        <f aca="false">(D14-C14+F14-E14)*24</f>
        <v>0</v>
      </c>
      <c r="H14" s="27"/>
      <c r="I14" s="25"/>
      <c r="AA14" s="26" t="n">
        <f aca="false">AA13+1</f>
        <v>42895</v>
      </c>
    </row>
    <row r="15" customFormat="false" ht="21" hidden="false" customHeight="true" outlineLevel="0" collapsed="false">
      <c r="A15" s="16" t="str">
        <f aca="false">TEXT(AA15,"ttt")</f>
        <v>Sa</v>
      </c>
      <c r="B15" s="16" t="n">
        <f aca="false">DAY(AA15)</f>
        <v>10</v>
      </c>
      <c r="C15" s="22"/>
      <c r="D15" s="22"/>
      <c r="E15" s="22"/>
      <c r="F15" s="22"/>
      <c r="G15" s="23" t="n">
        <f aca="false">(D15-C15+F15-E15)*24</f>
        <v>0</v>
      </c>
      <c r="H15" s="27"/>
      <c r="I15" s="25"/>
      <c r="AA15" s="26" t="n">
        <f aca="false">AA14+1</f>
        <v>42896</v>
      </c>
    </row>
    <row r="16" customFormat="false" ht="21" hidden="false" customHeight="true" outlineLevel="0" collapsed="false">
      <c r="A16" s="16" t="str">
        <f aca="false">TEXT(AA16,"ttt")</f>
        <v>So</v>
      </c>
      <c r="B16" s="16" t="n">
        <f aca="false">DAY(AA16)</f>
        <v>11</v>
      </c>
      <c r="C16" s="22"/>
      <c r="D16" s="22"/>
      <c r="E16" s="22"/>
      <c r="F16" s="22"/>
      <c r="G16" s="23" t="n">
        <f aca="false">(D16-C16+F16-E16)*24</f>
        <v>0</v>
      </c>
      <c r="H16" s="27"/>
      <c r="I16" s="25"/>
      <c r="AA16" s="26" t="n">
        <f aca="false">AA15+1</f>
        <v>42897</v>
      </c>
    </row>
    <row r="17" customFormat="false" ht="21" hidden="false" customHeight="true" outlineLevel="0" collapsed="false">
      <c r="A17" s="16" t="str">
        <f aca="false">TEXT(AA17,"ttt")</f>
        <v>Mo</v>
      </c>
      <c r="B17" s="16" t="n">
        <f aca="false">DAY(AA17)</f>
        <v>12</v>
      </c>
      <c r="C17" s="22"/>
      <c r="D17" s="22"/>
      <c r="E17" s="22"/>
      <c r="F17" s="22"/>
      <c r="G17" s="23" t="n">
        <f aca="false">(D17-C17+F17-E17)*24</f>
        <v>0</v>
      </c>
      <c r="H17" s="27"/>
      <c r="I17" s="25"/>
      <c r="AA17" s="26" t="n">
        <f aca="false">AA16+1</f>
        <v>42898</v>
      </c>
    </row>
    <row r="18" customFormat="false" ht="21" hidden="false" customHeight="true" outlineLevel="0" collapsed="false">
      <c r="A18" s="16" t="str">
        <f aca="false">TEXT(AA18,"ttt")</f>
        <v>Di</v>
      </c>
      <c r="B18" s="16" t="n">
        <f aca="false">DAY(AA18)</f>
        <v>13</v>
      </c>
      <c r="C18" s="22"/>
      <c r="D18" s="22"/>
      <c r="E18" s="22"/>
      <c r="F18" s="22"/>
      <c r="G18" s="23" t="n">
        <f aca="false">(D18-C18+F18-E18)*24</f>
        <v>0</v>
      </c>
      <c r="H18" s="27"/>
      <c r="I18" s="25"/>
      <c r="AA18" s="26" t="n">
        <f aca="false">AA17+1</f>
        <v>42899</v>
      </c>
    </row>
    <row r="19" customFormat="false" ht="21" hidden="false" customHeight="true" outlineLevel="0" collapsed="false">
      <c r="A19" s="16" t="str">
        <f aca="false">TEXT(AA19,"ttt")</f>
        <v>Mi</v>
      </c>
      <c r="B19" s="16" t="n">
        <f aca="false">DAY(AA19)</f>
        <v>14</v>
      </c>
      <c r="C19" s="22"/>
      <c r="D19" s="22"/>
      <c r="E19" s="22"/>
      <c r="F19" s="22"/>
      <c r="G19" s="23" t="n">
        <f aca="false">(D19-C19+F19-E19)*24</f>
        <v>0</v>
      </c>
      <c r="H19" s="27"/>
      <c r="I19" s="25"/>
      <c r="AA19" s="26" t="n">
        <f aca="false">AA18+1</f>
        <v>42900</v>
      </c>
    </row>
    <row r="20" customFormat="false" ht="21" hidden="false" customHeight="true" outlineLevel="0" collapsed="false">
      <c r="A20" s="16" t="str">
        <f aca="false">TEXT(AA20,"ttt")</f>
        <v>Do</v>
      </c>
      <c r="B20" s="16" t="n">
        <f aca="false">DAY(AA20)</f>
        <v>15</v>
      </c>
      <c r="C20" s="22"/>
      <c r="D20" s="22"/>
      <c r="E20" s="22"/>
      <c r="F20" s="22"/>
      <c r="G20" s="23" t="n">
        <f aca="false">(D20-C20+F20-E20)*24</f>
        <v>0</v>
      </c>
      <c r="H20" s="27"/>
      <c r="I20" s="25"/>
      <c r="AA20" s="26" t="n">
        <f aca="false">AA19+1</f>
        <v>42901</v>
      </c>
    </row>
    <row r="21" customFormat="false" ht="21" hidden="false" customHeight="true" outlineLevel="0" collapsed="false">
      <c r="A21" s="16" t="str">
        <f aca="false">TEXT(AA21,"ttt")</f>
        <v>Fr</v>
      </c>
      <c r="B21" s="16" t="n">
        <f aca="false">DAY(AA21)</f>
        <v>16</v>
      </c>
      <c r="C21" s="22"/>
      <c r="D21" s="22"/>
      <c r="E21" s="22"/>
      <c r="F21" s="22"/>
      <c r="G21" s="23" t="n">
        <f aca="false">(D21-C21+F21-E21)*24</f>
        <v>0</v>
      </c>
      <c r="H21" s="27"/>
      <c r="I21" s="25"/>
      <c r="AA21" s="26" t="n">
        <f aca="false">AA20+1</f>
        <v>42902</v>
      </c>
    </row>
    <row r="22" customFormat="false" ht="21" hidden="false" customHeight="true" outlineLevel="0" collapsed="false">
      <c r="A22" s="16" t="str">
        <f aca="false">TEXT(AA22,"ttt")</f>
        <v>Sa</v>
      </c>
      <c r="B22" s="16" t="n">
        <f aca="false">DAY(AA22)</f>
        <v>17</v>
      </c>
      <c r="C22" s="22"/>
      <c r="D22" s="22"/>
      <c r="E22" s="22"/>
      <c r="F22" s="22"/>
      <c r="G22" s="23" t="n">
        <f aca="false">(D22-C22+F22-E22)*24</f>
        <v>0</v>
      </c>
      <c r="H22" s="27"/>
      <c r="I22" s="25"/>
      <c r="AA22" s="26" t="n">
        <f aca="false">AA21+1</f>
        <v>42903</v>
      </c>
    </row>
    <row r="23" customFormat="false" ht="21" hidden="false" customHeight="true" outlineLevel="0" collapsed="false">
      <c r="A23" s="16" t="str">
        <f aca="false">TEXT(AA23,"ttt")</f>
        <v>So</v>
      </c>
      <c r="B23" s="16" t="n">
        <f aca="false">DAY(AA23)</f>
        <v>18</v>
      </c>
      <c r="C23" s="22"/>
      <c r="D23" s="22"/>
      <c r="E23" s="22"/>
      <c r="F23" s="22"/>
      <c r="G23" s="23" t="n">
        <f aca="false">(D23-C23+F23-E23)*24</f>
        <v>0</v>
      </c>
      <c r="H23" s="27"/>
      <c r="I23" s="25"/>
      <c r="AA23" s="26" t="n">
        <f aca="false">AA22+1</f>
        <v>42904</v>
      </c>
    </row>
    <row r="24" customFormat="false" ht="21" hidden="false" customHeight="true" outlineLevel="0" collapsed="false">
      <c r="A24" s="16" t="str">
        <f aca="false">TEXT(AA24,"ttt")</f>
        <v>Mo</v>
      </c>
      <c r="B24" s="16" t="n">
        <f aca="false">DAY(AA24)</f>
        <v>19</v>
      </c>
      <c r="C24" s="22"/>
      <c r="D24" s="22"/>
      <c r="E24" s="22"/>
      <c r="F24" s="22"/>
      <c r="G24" s="23" t="n">
        <f aca="false">(D24-C24+F24-E24)*24</f>
        <v>0</v>
      </c>
      <c r="H24" s="27"/>
      <c r="I24" s="25"/>
      <c r="AA24" s="26" t="n">
        <f aca="false">AA23+1</f>
        <v>42905</v>
      </c>
    </row>
    <row r="25" customFormat="false" ht="21" hidden="false" customHeight="true" outlineLevel="0" collapsed="false">
      <c r="A25" s="16" t="str">
        <f aca="false">TEXT(AA25,"ttt")</f>
        <v>Di</v>
      </c>
      <c r="B25" s="16" t="n">
        <f aca="false">DAY(AA25)</f>
        <v>20</v>
      </c>
      <c r="C25" s="22"/>
      <c r="D25" s="22"/>
      <c r="E25" s="22"/>
      <c r="F25" s="22"/>
      <c r="G25" s="23" t="n">
        <f aca="false">(D25-C25+F25-E25)*24</f>
        <v>0</v>
      </c>
      <c r="H25" s="27"/>
      <c r="I25" s="25"/>
      <c r="AA25" s="26" t="n">
        <f aca="false">AA24+1</f>
        <v>42906</v>
      </c>
    </row>
    <row r="26" customFormat="false" ht="21" hidden="false" customHeight="true" outlineLevel="0" collapsed="false">
      <c r="A26" s="16" t="str">
        <f aca="false">TEXT(AA26,"ttt")</f>
        <v>Mi</v>
      </c>
      <c r="B26" s="16" t="n">
        <f aca="false">DAY(AA26)</f>
        <v>21</v>
      </c>
      <c r="C26" s="22"/>
      <c r="D26" s="22"/>
      <c r="E26" s="22"/>
      <c r="F26" s="22"/>
      <c r="G26" s="23" t="n">
        <f aca="false">(D26-C26+F26-E26)*24</f>
        <v>0</v>
      </c>
      <c r="H26" s="27"/>
      <c r="I26" s="25"/>
      <c r="AA26" s="26" t="n">
        <f aca="false">AA25+1</f>
        <v>42907</v>
      </c>
    </row>
    <row r="27" customFormat="false" ht="21" hidden="false" customHeight="true" outlineLevel="0" collapsed="false">
      <c r="A27" s="16" t="str">
        <f aca="false">TEXT(AA27,"ttt")</f>
        <v>Do</v>
      </c>
      <c r="B27" s="16" t="n">
        <f aca="false">DAY(AA27)</f>
        <v>22</v>
      </c>
      <c r="C27" s="22"/>
      <c r="D27" s="22"/>
      <c r="E27" s="22"/>
      <c r="F27" s="22"/>
      <c r="G27" s="23" t="n">
        <f aca="false">(D27-C27+F27-E27)*24</f>
        <v>0</v>
      </c>
      <c r="H27" s="27"/>
      <c r="I27" s="25"/>
      <c r="AA27" s="26" t="n">
        <f aca="false">AA26+1</f>
        <v>42908</v>
      </c>
    </row>
    <row r="28" customFormat="false" ht="21" hidden="false" customHeight="true" outlineLevel="0" collapsed="false">
      <c r="A28" s="16" t="str">
        <f aca="false">TEXT(AA28,"ttt")</f>
        <v>Fr</v>
      </c>
      <c r="B28" s="16" t="n">
        <f aca="false">DAY(AA28)</f>
        <v>23</v>
      </c>
      <c r="C28" s="22"/>
      <c r="D28" s="22"/>
      <c r="E28" s="22"/>
      <c r="F28" s="22"/>
      <c r="G28" s="23" t="n">
        <f aca="false">(D28-C28+F28-E28)*24</f>
        <v>0</v>
      </c>
      <c r="H28" s="27"/>
      <c r="I28" s="25"/>
      <c r="AA28" s="26" t="n">
        <f aca="false">AA27+1</f>
        <v>42909</v>
      </c>
    </row>
    <row r="29" customFormat="false" ht="21" hidden="false" customHeight="true" outlineLevel="0" collapsed="false">
      <c r="A29" s="16" t="str">
        <f aca="false">TEXT(AA29,"ttt")</f>
        <v>Sa</v>
      </c>
      <c r="B29" s="16" t="n">
        <f aca="false">DAY(AA29)</f>
        <v>24</v>
      </c>
      <c r="C29" s="22"/>
      <c r="D29" s="22"/>
      <c r="E29" s="22"/>
      <c r="F29" s="22"/>
      <c r="G29" s="23" t="n">
        <f aca="false">(D29-C29+F29-E29)*24</f>
        <v>0</v>
      </c>
      <c r="H29" s="27"/>
      <c r="I29" s="25"/>
      <c r="AA29" s="26" t="n">
        <f aca="false">AA28+1</f>
        <v>42910</v>
      </c>
    </row>
    <row r="30" customFormat="false" ht="21" hidden="false" customHeight="true" outlineLevel="0" collapsed="false">
      <c r="A30" s="16" t="str">
        <f aca="false">TEXT(AA30,"ttt")</f>
        <v>So</v>
      </c>
      <c r="B30" s="16" t="n">
        <f aca="false">DAY(AA30)</f>
        <v>25</v>
      </c>
      <c r="C30" s="22"/>
      <c r="D30" s="22"/>
      <c r="E30" s="22"/>
      <c r="F30" s="22"/>
      <c r="G30" s="23" t="n">
        <f aca="false">(D30-C30+F30-E30)*24</f>
        <v>0</v>
      </c>
      <c r="H30" s="27"/>
      <c r="I30" s="25"/>
      <c r="AA30" s="26" t="n">
        <f aca="false">AA29+1</f>
        <v>42911</v>
      </c>
    </row>
    <row r="31" customFormat="false" ht="21" hidden="false" customHeight="true" outlineLevel="0" collapsed="false">
      <c r="A31" s="16" t="str">
        <f aca="false">TEXT(AA31,"ttt")</f>
        <v>Mo</v>
      </c>
      <c r="B31" s="16" t="n">
        <f aca="false">DAY(AA31)</f>
        <v>26</v>
      </c>
      <c r="C31" s="22"/>
      <c r="D31" s="22"/>
      <c r="E31" s="22"/>
      <c r="F31" s="22"/>
      <c r="G31" s="23" t="n">
        <f aca="false">(D31-C31+F31-E31)*24</f>
        <v>0</v>
      </c>
      <c r="H31" s="27"/>
      <c r="I31" s="25"/>
      <c r="AA31" s="26" t="n">
        <f aca="false">AA30+1</f>
        <v>42912</v>
      </c>
    </row>
    <row r="32" customFormat="false" ht="21" hidden="false" customHeight="true" outlineLevel="0" collapsed="false">
      <c r="A32" s="16" t="str">
        <f aca="false">TEXT(AA32,"ttt")</f>
        <v>Di</v>
      </c>
      <c r="B32" s="16" t="n">
        <f aca="false">DAY(AA32)</f>
        <v>27</v>
      </c>
      <c r="C32" s="22"/>
      <c r="D32" s="22"/>
      <c r="E32" s="22"/>
      <c r="F32" s="22"/>
      <c r="G32" s="23" t="n">
        <f aca="false">(D32-C32+F32-E32)*24</f>
        <v>0</v>
      </c>
      <c r="H32" s="27"/>
      <c r="I32" s="25"/>
      <c r="AA32" s="26" t="n">
        <f aca="false">AA31+1</f>
        <v>42913</v>
      </c>
    </row>
    <row r="33" customFormat="false" ht="21" hidden="false" customHeight="true" outlineLevel="0" collapsed="false">
      <c r="A33" s="16" t="str">
        <f aca="false">TEXT(AA33,"ttt")</f>
        <v>Mi</v>
      </c>
      <c r="B33" s="16" t="n">
        <f aca="false">DAY(AA33)</f>
        <v>28</v>
      </c>
      <c r="C33" s="22"/>
      <c r="D33" s="22"/>
      <c r="E33" s="22"/>
      <c r="F33" s="22"/>
      <c r="G33" s="23" t="n">
        <f aca="false">(D33-C33+F33-E33)*24</f>
        <v>0</v>
      </c>
      <c r="H33" s="27"/>
      <c r="I33" s="25"/>
      <c r="AA33" s="26" t="n">
        <f aca="false">AA32+1</f>
        <v>42914</v>
      </c>
    </row>
    <row r="34" customFormat="false" ht="21" hidden="false" customHeight="true" outlineLevel="0" collapsed="false">
      <c r="A34" s="16" t="str">
        <f aca="false">TEXT(AA34,"ttt")</f>
        <v>Do</v>
      </c>
      <c r="B34" s="16" t="n">
        <f aca="false">DAY(AA34)</f>
        <v>29</v>
      </c>
      <c r="C34" s="22"/>
      <c r="D34" s="22"/>
      <c r="E34" s="22"/>
      <c r="F34" s="22"/>
      <c r="G34" s="23" t="n">
        <f aca="false">(D34-C34+F34-E34)*24</f>
        <v>0</v>
      </c>
      <c r="H34" s="27"/>
      <c r="I34" s="25"/>
      <c r="AA34" s="26" t="n">
        <f aca="false">AA33+1</f>
        <v>42915</v>
      </c>
    </row>
    <row r="35" customFormat="false" ht="21" hidden="false" customHeight="true" outlineLevel="0" collapsed="false">
      <c r="A35" s="16" t="str">
        <f aca="false">TEXT(AA35,"ttt")</f>
        <v>Fr</v>
      </c>
      <c r="B35" s="16" t="n">
        <f aca="false">DAY(AA35)</f>
        <v>30</v>
      </c>
      <c r="C35" s="22"/>
      <c r="D35" s="22"/>
      <c r="E35" s="22"/>
      <c r="F35" s="22"/>
      <c r="G35" s="23" t="n">
        <f aca="false">(D35-C35+F35-E35)*24</f>
        <v>0</v>
      </c>
      <c r="H35" s="27"/>
      <c r="I35" s="25"/>
      <c r="AA35" s="26" t="n">
        <f aca="false">AA34+1</f>
        <v>42916</v>
      </c>
    </row>
    <row r="36" customFormat="false" ht="6" hidden="false" customHeight="true" outlineLevel="0" collapsed="false">
      <c r="A36" s="10"/>
      <c r="B36" s="10"/>
      <c r="C36" s="10"/>
      <c r="D36" s="10"/>
      <c r="E36" s="10"/>
      <c r="F36" s="10"/>
      <c r="G36" s="11"/>
      <c r="H36" s="10"/>
      <c r="I36" s="12"/>
    </row>
    <row r="37" customFormat="false" ht="15" hidden="false" customHeight="false" outlineLevel="0" collapsed="false">
      <c r="A37" s="10"/>
      <c r="B37" s="10"/>
      <c r="C37" s="10"/>
      <c r="D37" s="10"/>
      <c r="E37" s="28" t="s">
        <v>45</v>
      </c>
      <c r="F37" s="28"/>
      <c r="G37" s="29" t="n">
        <f aca="false">SUM(G6:G35)</f>
        <v>0</v>
      </c>
      <c r="H37" s="10"/>
      <c r="I37" s="12"/>
      <c r="AB37" s="30" t="n">
        <f aca="false">COUNT(AA:AA)</f>
        <v>30</v>
      </c>
      <c r="AC37" s="6" t="s">
        <v>46</v>
      </c>
    </row>
    <row r="38" customFormat="false" ht="15" hidden="false" customHeight="false" outlineLevel="0" collapsed="false">
      <c r="A38" s="10"/>
      <c r="B38" s="10"/>
      <c r="C38" s="10"/>
      <c r="D38" s="10"/>
      <c r="E38" s="28" t="s">
        <v>47</v>
      </c>
      <c r="F38" s="28"/>
      <c r="G38" s="29" t="n">
        <f aca="false">Grunddaten!B4/5*AB38</f>
        <v>160</v>
      </c>
      <c r="H38" s="10"/>
      <c r="I38" s="12"/>
      <c r="AB38" s="6" t="n">
        <f aca="false">NETWORKDAYS.INTL(MIN(AA:AA),MAX(AA:AA),1,Grunddaten!D9:D23)</f>
        <v>20</v>
      </c>
      <c r="AC38" s="6" t="s">
        <v>48</v>
      </c>
    </row>
    <row r="39" customFormat="false" ht="15" hidden="false" customHeight="false" outlineLevel="0" collapsed="false">
      <c r="A39" s="10"/>
      <c r="B39" s="10"/>
      <c r="C39" s="10"/>
      <c r="D39" s="28" t="s">
        <v>49</v>
      </c>
      <c r="E39" s="28"/>
      <c r="F39" s="28"/>
      <c r="G39" s="29" t="n">
        <f aca="false">Mai!G41</f>
        <v>-832</v>
      </c>
      <c r="H39" s="10"/>
      <c r="I39" s="12"/>
    </row>
    <row r="40" customFormat="false" ht="15" hidden="false" customHeight="false" outlineLevel="0" collapsed="false">
      <c r="A40" s="10"/>
      <c r="B40" s="10"/>
      <c r="C40" s="10"/>
      <c r="D40" s="28" t="s">
        <v>50</v>
      </c>
      <c r="E40" s="28"/>
      <c r="F40" s="28"/>
      <c r="G40" s="29" t="n">
        <f aca="false">G37+G39-G38</f>
        <v>-992</v>
      </c>
      <c r="H40" s="10"/>
    </row>
    <row r="41" customFormat="false" ht="15" hidden="false" customHeight="false" outlineLevel="0" collapsed="false">
      <c r="A41" s="31" t="s">
        <v>51</v>
      </c>
      <c r="I41" s="32" t="s">
        <v>52</v>
      </c>
    </row>
  </sheetData>
  <sheetProtection sheet="true" password="e7da" objects="true" scenarios="true" selectLockedCells="true"/>
  <mergeCells count="6">
    <mergeCell ref="A1:I1"/>
    <mergeCell ref="A3:E3"/>
    <mergeCell ref="E37:F37"/>
    <mergeCell ref="E38:F38"/>
    <mergeCell ref="D39:F39"/>
    <mergeCell ref="D40:F40"/>
  </mergeCells>
  <conditionalFormatting sqref="A6:A35">
    <cfRule type="expression" priority="2" aboveAverage="0" equalAverage="0" bottom="0" percent="0" rank="0" text="" dxfId="0">
      <formula>WEEKDAY(AA6,2)&gt;5</formula>
    </cfRule>
  </conditionalFormatting>
  <conditionalFormatting sqref="B6:B35">
    <cfRule type="expression" priority="3" aboveAverage="0" equalAverage="0" bottom="0" percent="0" rank="0" text="" dxfId="1">
      <formula>WEEKDAY(AA6,2)&gt;5</formula>
    </cfRule>
  </conditionalFormatting>
  <conditionalFormatting sqref="C6:C7 C23:C28 C16:C21 C9:C14 C30:C35">
    <cfRule type="expression" priority="4" aboveAverage="0" equalAverage="0" bottom="0" percent="0" rank="0" text="" dxfId="2">
      <formula>WEEKDAY(AA6,2)&gt;5</formula>
    </cfRule>
  </conditionalFormatting>
  <conditionalFormatting sqref="D6:D7 D23:D28 D16:D21 D9:D14 D30:D35">
    <cfRule type="expression" priority="5" aboveAverage="0" equalAverage="0" bottom="0" percent="0" rank="0" text="" dxfId="3">
      <formula>WEEKDAY(AA6,2)&gt;5</formula>
    </cfRule>
  </conditionalFormatting>
  <conditionalFormatting sqref="E6:E7 E23:E28 E16:E21 E9:E14 E30:E35">
    <cfRule type="expression" priority="6" aboveAverage="0" equalAverage="0" bottom="0" percent="0" rank="0" text="" dxfId="4">
      <formula>WEEKDAY(AA6,2)&gt;5</formula>
    </cfRule>
  </conditionalFormatting>
  <conditionalFormatting sqref="F6:F7 F23:F28 F16:F21 F9:F14 F30:F35">
    <cfRule type="expression" priority="7" aboveAverage="0" equalAverage="0" bottom="0" percent="0" rank="0" text="" dxfId="5">
      <formula>WEEKDAY(AA6,2)&gt;5</formula>
    </cfRule>
  </conditionalFormatting>
  <conditionalFormatting sqref="G6:G35">
    <cfRule type="expression" priority="8" aboveAverage="0" equalAverage="0" bottom="0" percent="0" rank="0" text="" dxfId="6">
      <formula>WEEKDAY(AA6,2)&gt;5</formula>
    </cfRule>
  </conditionalFormatting>
  <conditionalFormatting sqref="H6:H35">
    <cfRule type="expression" priority="9" aboveAverage="0" equalAverage="0" bottom="0" percent="0" rank="0" text="" dxfId="7">
      <formula>WEEKDAY(AA6,2)&gt;5</formula>
    </cfRule>
  </conditionalFormatting>
  <conditionalFormatting sqref="I6:I35">
    <cfRule type="expression" priority="10" aboveAverage="0" equalAverage="0" bottom="0" percent="0" rank="0" text="" dxfId="8">
      <formula>WEEKDAY(AA6,2)&gt;5</formula>
    </cfRule>
  </conditionalFormatting>
  <conditionalFormatting sqref="C22">
    <cfRule type="expression" priority="11" aboveAverage="0" equalAverage="0" bottom="0" percent="0" rank="0" text="" dxfId="9">
      <formula>WEEKDAY(AA22,2)&gt;5</formula>
    </cfRule>
  </conditionalFormatting>
  <conditionalFormatting sqref="D22">
    <cfRule type="expression" priority="12" aboveAverage="0" equalAverage="0" bottom="0" percent="0" rank="0" text="" dxfId="10">
      <formula>WEEKDAY(AA22,2)&gt;5</formula>
    </cfRule>
  </conditionalFormatting>
  <conditionalFormatting sqref="E22">
    <cfRule type="expression" priority="13" aboveAverage="0" equalAverage="0" bottom="0" percent="0" rank="0" text="" dxfId="11">
      <formula>WEEKDAY(AA22,2)&gt;5</formula>
    </cfRule>
  </conditionalFormatting>
  <conditionalFormatting sqref="F22">
    <cfRule type="expression" priority="14" aboveAverage="0" equalAverage="0" bottom="0" percent="0" rank="0" text="" dxfId="12">
      <formula>WEEKDAY(AA22,2)&gt;5</formula>
    </cfRule>
  </conditionalFormatting>
  <conditionalFormatting sqref="C29">
    <cfRule type="expression" priority="15" aboveAverage="0" equalAverage="0" bottom="0" percent="0" rank="0" text="" dxfId="13">
      <formula>WEEKDAY(AA29,2)&gt;5</formula>
    </cfRule>
  </conditionalFormatting>
  <conditionalFormatting sqref="D29">
    <cfRule type="expression" priority="16" aboveAverage="0" equalAverage="0" bottom="0" percent="0" rank="0" text="" dxfId="14">
      <formula>WEEKDAY(AA29,2)&gt;5</formula>
    </cfRule>
  </conditionalFormatting>
  <conditionalFormatting sqref="E29">
    <cfRule type="expression" priority="17" aboveAverage="0" equalAverage="0" bottom="0" percent="0" rank="0" text="" dxfId="15">
      <formula>WEEKDAY(AA29,2)&gt;5</formula>
    </cfRule>
  </conditionalFormatting>
  <conditionalFormatting sqref="F29">
    <cfRule type="expression" priority="18" aboveAverage="0" equalAverage="0" bottom="0" percent="0" rank="0" text="" dxfId="16">
      <formula>WEEKDAY(AA29,2)&gt;5</formula>
    </cfRule>
  </conditionalFormatting>
  <conditionalFormatting sqref="C15">
    <cfRule type="expression" priority="19" aboveAverage="0" equalAverage="0" bottom="0" percent="0" rank="0" text="" dxfId="17">
      <formula>WEEKDAY(AA15,2)&gt;5</formula>
    </cfRule>
  </conditionalFormatting>
  <conditionalFormatting sqref="D15">
    <cfRule type="expression" priority="20" aboveAverage="0" equalAverage="0" bottom="0" percent="0" rank="0" text="" dxfId="18">
      <formula>WEEKDAY(AA15,2)&gt;5</formula>
    </cfRule>
  </conditionalFormatting>
  <conditionalFormatting sqref="E15">
    <cfRule type="expression" priority="21" aboveAverage="0" equalAverage="0" bottom="0" percent="0" rank="0" text="" dxfId="19">
      <formula>WEEKDAY(AA15,2)&gt;5</formula>
    </cfRule>
  </conditionalFormatting>
  <conditionalFormatting sqref="F15">
    <cfRule type="expression" priority="22" aboveAverage="0" equalAverage="0" bottom="0" percent="0" rank="0" text="" dxfId="20">
      <formula>WEEKDAY(AA15,2)&gt;5</formula>
    </cfRule>
  </conditionalFormatting>
  <conditionalFormatting sqref="C8">
    <cfRule type="expression" priority="23" aboveAverage="0" equalAverage="0" bottom="0" percent="0" rank="0" text="" dxfId="21">
      <formula>WEEKDAY(AA8,2)&gt;5</formula>
    </cfRule>
  </conditionalFormatting>
  <conditionalFormatting sqref="D8">
    <cfRule type="expression" priority="24" aboveAverage="0" equalAverage="0" bottom="0" percent="0" rank="0" text="" dxfId="22">
      <formula>WEEKDAY(AA8,2)&gt;5</formula>
    </cfRule>
  </conditionalFormatting>
  <conditionalFormatting sqref="E8">
    <cfRule type="expression" priority="25" aboveAverage="0" equalAverage="0" bottom="0" percent="0" rank="0" text="" dxfId="23">
      <formula>WEEKDAY(AA8,2)&gt;5</formula>
    </cfRule>
  </conditionalFormatting>
  <conditionalFormatting sqref="F8">
    <cfRule type="expression" priority="26" aboveAverage="0" equalAverage="0" bottom="0" percent="0" rank="0" text="" dxfId="24">
      <formula>WEEKDAY(AA8,2)&gt;5</formula>
    </cfRule>
  </conditionalFormatting>
  <printOptions headings="false" gridLines="false" gridLinesSet="true" horizontalCentered="false" verticalCentered="false"/>
  <pageMargins left="0.984027777777778" right="0.551388888888889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42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10" zoomScaleNormal="110" zoomScalePageLayoutView="50" workbookViewId="0">
      <selection pane="topLeft" activeCell="C6" activeCellId="0" sqref="C6"/>
    </sheetView>
  </sheetViews>
  <sheetFormatPr defaultRowHeight="15"/>
  <cols>
    <col collapsed="false" hidden="false" max="2" min="1" style="6" width="5.80612244897959"/>
    <col collapsed="false" hidden="false" max="6" min="3" style="6" width="6.61224489795918"/>
    <col collapsed="false" hidden="false" max="7" min="7" style="7" width="8.10204081632653"/>
    <col collapsed="false" hidden="false" max="8" min="8" style="6" width="12.6887755102041"/>
    <col collapsed="false" hidden="false" max="9" min="9" style="8" width="24.3010204081633"/>
    <col collapsed="false" hidden="false" max="26" min="10" style="6" width="9.04591836734694"/>
    <col collapsed="false" hidden="false" max="27" min="27" style="6" width="12.1479591836735"/>
    <col collapsed="false" hidden="false" max="1025" min="28" style="6" width="9.04591836734694"/>
  </cols>
  <sheetData>
    <row r="1" customFormat="false" ht="18.75" hidden="false" customHeight="false" outlineLevel="0" collapsed="false">
      <c r="A1" s="9" t="str">
        <f aca="false">Grunddaten!B1</f>
        <v>_</v>
      </c>
      <c r="B1" s="9"/>
      <c r="C1" s="9"/>
      <c r="D1" s="9"/>
      <c r="E1" s="9"/>
      <c r="F1" s="9"/>
      <c r="G1" s="9"/>
      <c r="H1" s="9"/>
      <c r="I1" s="9"/>
    </row>
    <row r="2" customFormat="false" ht="9.75" hidden="false" customHeight="true" outlineLevel="0" collapsed="false">
      <c r="A2" s="10"/>
      <c r="B2" s="10"/>
      <c r="C2" s="10"/>
      <c r="D2" s="10"/>
      <c r="E2" s="10"/>
      <c r="F2" s="10"/>
      <c r="G2" s="11"/>
      <c r="H2" s="10"/>
      <c r="I2" s="12"/>
    </row>
    <row r="3" customFormat="false" ht="15" hidden="false" customHeight="false" outlineLevel="0" collapsed="false">
      <c r="A3" s="13" t="str">
        <f aca="false">Grunddaten!B2</f>
        <v>_</v>
      </c>
      <c r="B3" s="13"/>
      <c r="C3" s="13"/>
      <c r="D3" s="13"/>
      <c r="E3" s="13"/>
      <c r="F3" s="10"/>
      <c r="H3" s="14" t="n">
        <f aca="false">EDATE(Jun!H3,1)</f>
        <v>42917</v>
      </c>
      <c r="I3" s="15" t="n">
        <f aca="false">Grunddaten!B3</f>
        <v>2017</v>
      </c>
    </row>
    <row r="4" customFormat="false" ht="9" hidden="false" customHeight="true" outlineLevel="0" collapsed="false">
      <c r="A4" s="10"/>
      <c r="B4" s="10"/>
      <c r="C4" s="10"/>
      <c r="D4" s="10"/>
      <c r="E4" s="10"/>
      <c r="F4" s="10"/>
      <c r="G4" s="11"/>
      <c r="H4" s="10"/>
      <c r="I4" s="12"/>
    </row>
    <row r="5" s="21" customFormat="true" ht="24.75" hidden="false" customHeight="true" outlineLevel="0" collapsed="false">
      <c r="A5" s="16"/>
      <c r="B5" s="17" t="s">
        <v>39</v>
      </c>
      <c r="C5" s="17" t="s">
        <v>40</v>
      </c>
      <c r="D5" s="17" t="s">
        <v>41</v>
      </c>
      <c r="E5" s="17" t="s">
        <v>40</v>
      </c>
      <c r="F5" s="17" t="s">
        <v>41</v>
      </c>
      <c r="G5" s="18" t="s">
        <v>42</v>
      </c>
      <c r="H5" s="19" t="s">
        <v>43</v>
      </c>
      <c r="I5" s="20" t="s">
        <v>44</v>
      </c>
    </row>
    <row r="6" customFormat="false" ht="21" hidden="false" customHeight="true" outlineLevel="0" collapsed="false">
      <c r="A6" s="16" t="str">
        <f aca="false">TEXT(AA6,"ttt")</f>
        <v>Sa</v>
      </c>
      <c r="B6" s="16" t="n">
        <f aca="false">DAY(AA6)</f>
        <v>1</v>
      </c>
      <c r="C6" s="22"/>
      <c r="D6" s="22"/>
      <c r="E6" s="22"/>
      <c r="F6" s="22"/>
      <c r="G6" s="23" t="n">
        <f aca="false">(D6-C6+F6-E6)*24</f>
        <v>0</v>
      </c>
      <c r="H6" s="24"/>
      <c r="I6" s="25"/>
      <c r="AA6" s="26" t="n">
        <f aca="false">H3</f>
        <v>42917</v>
      </c>
    </row>
    <row r="7" customFormat="false" ht="21" hidden="false" customHeight="true" outlineLevel="0" collapsed="false">
      <c r="A7" s="16" t="str">
        <f aca="false">TEXT(AA7,"ttt")</f>
        <v>So</v>
      </c>
      <c r="B7" s="16" t="n">
        <f aca="false">DAY(AA7)</f>
        <v>2</v>
      </c>
      <c r="C7" s="22"/>
      <c r="D7" s="22"/>
      <c r="E7" s="22"/>
      <c r="F7" s="22"/>
      <c r="G7" s="23" t="n">
        <f aca="false">(D7-C7+F7-E7)*24</f>
        <v>0</v>
      </c>
      <c r="H7" s="24"/>
      <c r="I7" s="25"/>
      <c r="AA7" s="26" t="n">
        <f aca="false">AA6+1</f>
        <v>42918</v>
      </c>
    </row>
    <row r="8" customFormat="false" ht="21" hidden="false" customHeight="true" outlineLevel="0" collapsed="false">
      <c r="A8" s="16" t="str">
        <f aca="false">TEXT(AA8,"ttt")</f>
        <v>Mo</v>
      </c>
      <c r="B8" s="16" t="n">
        <f aca="false">DAY(AA8)</f>
        <v>3</v>
      </c>
      <c r="C8" s="22"/>
      <c r="D8" s="22"/>
      <c r="E8" s="22"/>
      <c r="F8" s="22"/>
      <c r="G8" s="23" t="n">
        <f aca="false">(D8-C8+F8-E8)*24</f>
        <v>0</v>
      </c>
      <c r="H8" s="24"/>
      <c r="I8" s="25"/>
      <c r="AA8" s="26" t="n">
        <f aca="false">AA7+1</f>
        <v>42919</v>
      </c>
    </row>
    <row r="9" customFormat="false" ht="21" hidden="false" customHeight="true" outlineLevel="0" collapsed="false">
      <c r="A9" s="16" t="str">
        <f aca="false">TEXT(AA9,"ttt")</f>
        <v>Di</v>
      </c>
      <c r="B9" s="16" t="n">
        <f aca="false">DAY(AA9)</f>
        <v>4</v>
      </c>
      <c r="C9" s="22"/>
      <c r="D9" s="22"/>
      <c r="E9" s="22"/>
      <c r="F9" s="22"/>
      <c r="G9" s="23" t="n">
        <f aca="false">(D9-C9+F9-E9)*24</f>
        <v>0</v>
      </c>
      <c r="H9" s="24"/>
      <c r="I9" s="25"/>
      <c r="AA9" s="26" t="n">
        <f aca="false">AA8+1</f>
        <v>42920</v>
      </c>
    </row>
    <row r="10" customFormat="false" ht="21" hidden="false" customHeight="true" outlineLevel="0" collapsed="false">
      <c r="A10" s="16" t="str">
        <f aca="false">TEXT(AA10,"ttt")</f>
        <v>Mi</v>
      </c>
      <c r="B10" s="16" t="n">
        <f aca="false">DAY(AA10)</f>
        <v>5</v>
      </c>
      <c r="C10" s="22"/>
      <c r="D10" s="22"/>
      <c r="E10" s="22"/>
      <c r="F10" s="22"/>
      <c r="G10" s="23" t="n">
        <f aca="false">(D10-C10+F10-E10)*24</f>
        <v>0</v>
      </c>
      <c r="H10" s="24"/>
      <c r="I10" s="25"/>
      <c r="AA10" s="26" t="n">
        <f aca="false">AA9+1</f>
        <v>42921</v>
      </c>
    </row>
    <row r="11" customFormat="false" ht="21" hidden="false" customHeight="true" outlineLevel="0" collapsed="false">
      <c r="A11" s="16" t="str">
        <f aca="false">TEXT(AA11,"ttt")</f>
        <v>Do</v>
      </c>
      <c r="B11" s="16" t="n">
        <f aca="false">DAY(AA11)</f>
        <v>6</v>
      </c>
      <c r="C11" s="22"/>
      <c r="D11" s="22"/>
      <c r="E11" s="22"/>
      <c r="F11" s="22"/>
      <c r="G11" s="23" t="n">
        <f aca="false">(D11-C11+F11-E11)*24</f>
        <v>0</v>
      </c>
      <c r="H11" s="27"/>
      <c r="I11" s="25"/>
      <c r="AA11" s="26" t="n">
        <f aca="false">AA10+1</f>
        <v>42922</v>
      </c>
    </row>
    <row r="12" customFormat="false" ht="21" hidden="false" customHeight="true" outlineLevel="0" collapsed="false">
      <c r="A12" s="16" t="str">
        <f aca="false">TEXT(AA12,"ttt")</f>
        <v>Fr</v>
      </c>
      <c r="B12" s="16" t="n">
        <f aca="false">DAY(AA12)</f>
        <v>7</v>
      </c>
      <c r="C12" s="22"/>
      <c r="D12" s="22"/>
      <c r="E12" s="22"/>
      <c r="F12" s="22"/>
      <c r="G12" s="23" t="n">
        <f aca="false">(D12-C12+F12-E12)*24</f>
        <v>0</v>
      </c>
      <c r="H12" s="27"/>
      <c r="I12" s="25"/>
      <c r="AA12" s="26" t="n">
        <f aca="false">AA11+1</f>
        <v>42923</v>
      </c>
    </row>
    <row r="13" customFormat="false" ht="21" hidden="false" customHeight="true" outlineLevel="0" collapsed="false">
      <c r="A13" s="16" t="str">
        <f aca="false">TEXT(AA13,"ttt")</f>
        <v>Sa</v>
      </c>
      <c r="B13" s="16" t="n">
        <f aca="false">DAY(AA13)</f>
        <v>8</v>
      </c>
      <c r="C13" s="22"/>
      <c r="D13" s="22"/>
      <c r="E13" s="22"/>
      <c r="F13" s="22"/>
      <c r="G13" s="23" t="n">
        <f aca="false">(D13-C13+F13-E13)*24</f>
        <v>0</v>
      </c>
      <c r="H13" s="27"/>
      <c r="I13" s="25"/>
      <c r="AA13" s="26" t="n">
        <f aca="false">AA12+1</f>
        <v>42924</v>
      </c>
    </row>
    <row r="14" customFormat="false" ht="21" hidden="false" customHeight="true" outlineLevel="0" collapsed="false">
      <c r="A14" s="16" t="str">
        <f aca="false">TEXT(AA14,"ttt")</f>
        <v>So</v>
      </c>
      <c r="B14" s="16" t="n">
        <f aca="false">DAY(AA14)</f>
        <v>9</v>
      </c>
      <c r="C14" s="22"/>
      <c r="D14" s="22"/>
      <c r="E14" s="22"/>
      <c r="F14" s="22"/>
      <c r="G14" s="23" t="n">
        <f aca="false">(D14-C14+F14-E14)*24</f>
        <v>0</v>
      </c>
      <c r="H14" s="27"/>
      <c r="I14" s="25"/>
      <c r="AA14" s="26" t="n">
        <f aca="false">AA13+1</f>
        <v>42925</v>
      </c>
    </row>
    <row r="15" customFormat="false" ht="21" hidden="false" customHeight="true" outlineLevel="0" collapsed="false">
      <c r="A15" s="16" t="str">
        <f aca="false">TEXT(AA15,"ttt")</f>
        <v>Mo</v>
      </c>
      <c r="B15" s="16" t="n">
        <f aca="false">DAY(AA15)</f>
        <v>10</v>
      </c>
      <c r="C15" s="22"/>
      <c r="D15" s="22"/>
      <c r="E15" s="22"/>
      <c r="F15" s="22"/>
      <c r="G15" s="23" t="n">
        <f aca="false">(D15-C15+F15-E15)*24</f>
        <v>0</v>
      </c>
      <c r="H15" s="27"/>
      <c r="I15" s="25"/>
      <c r="AA15" s="26" t="n">
        <f aca="false">AA14+1</f>
        <v>42926</v>
      </c>
    </row>
    <row r="16" customFormat="false" ht="21" hidden="false" customHeight="true" outlineLevel="0" collapsed="false">
      <c r="A16" s="16" t="str">
        <f aca="false">TEXT(AA16,"ttt")</f>
        <v>Di</v>
      </c>
      <c r="B16" s="16" t="n">
        <f aca="false">DAY(AA16)</f>
        <v>11</v>
      </c>
      <c r="C16" s="22"/>
      <c r="D16" s="22"/>
      <c r="E16" s="22"/>
      <c r="F16" s="22"/>
      <c r="G16" s="23" t="n">
        <f aca="false">(D16-C16+F16-E16)*24</f>
        <v>0</v>
      </c>
      <c r="H16" s="27"/>
      <c r="I16" s="25"/>
      <c r="AA16" s="26" t="n">
        <f aca="false">AA15+1</f>
        <v>42927</v>
      </c>
    </row>
    <row r="17" customFormat="false" ht="21" hidden="false" customHeight="true" outlineLevel="0" collapsed="false">
      <c r="A17" s="16" t="str">
        <f aca="false">TEXT(AA17,"ttt")</f>
        <v>Mi</v>
      </c>
      <c r="B17" s="16" t="n">
        <f aca="false">DAY(AA17)</f>
        <v>12</v>
      </c>
      <c r="C17" s="22"/>
      <c r="D17" s="22"/>
      <c r="E17" s="22"/>
      <c r="F17" s="22"/>
      <c r="G17" s="23" t="n">
        <f aca="false">(D17-C17+F17-E17)*24</f>
        <v>0</v>
      </c>
      <c r="H17" s="27"/>
      <c r="I17" s="25"/>
      <c r="AA17" s="26" t="n">
        <f aca="false">AA16+1</f>
        <v>42928</v>
      </c>
    </row>
    <row r="18" customFormat="false" ht="21" hidden="false" customHeight="true" outlineLevel="0" collapsed="false">
      <c r="A18" s="16" t="str">
        <f aca="false">TEXT(AA18,"ttt")</f>
        <v>Do</v>
      </c>
      <c r="B18" s="16" t="n">
        <f aca="false">DAY(AA18)</f>
        <v>13</v>
      </c>
      <c r="C18" s="22"/>
      <c r="D18" s="22"/>
      <c r="E18" s="22"/>
      <c r="F18" s="22"/>
      <c r="G18" s="23" t="n">
        <f aca="false">(D18-C18+F18-E18)*24</f>
        <v>0</v>
      </c>
      <c r="H18" s="27"/>
      <c r="I18" s="25"/>
      <c r="AA18" s="26" t="n">
        <f aca="false">AA17+1</f>
        <v>42929</v>
      </c>
    </row>
    <row r="19" customFormat="false" ht="21" hidden="false" customHeight="true" outlineLevel="0" collapsed="false">
      <c r="A19" s="16" t="str">
        <f aca="false">TEXT(AA19,"ttt")</f>
        <v>Fr</v>
      </c>
      <c r="B19" s="16" t="n">
        <f aca="false">DAY(AA19)</f>
        <v>14</v>
      </c>
      <c r="C19" s="22"/>
      <c r="D19" s="22"/>
      <c r="E19" s="22"/>
      <c r="F19" s="22"/>
      <c r="G19" s="23" t="n">
        <f aca="false">(D19-C19+F19-E19)*24</f>
        <v>0</v>
      </c>
      <c r="H19" s="27"/>
      <c r="I19" s="25"/>
      <c r="AA19" s="26" t="n">
        <f aca="false">AA18+1</f>
        <v>42930</v>
      </c>
    </row>
    <row r="20" customFormat="false" ht="21" hidden="false" customHeight="true" outlineLevel="0" collapsed="false">
      <c r="A20" s="16" t="str">
        <f aca="false">TEXT(AA20,"ttt")</f>
        <v>Sa</v>
      </c>
      <c r="B20" s="16" t="n">
        <f aca="false">DAY(AA20)</f>
        <v>15</v>
      </c>
      <c r="C20" s="22"/>
      <c r="D20" s="22"/>
      <c r="E20" s="22"/>
      <c r="F20" s="22"/>
      <c r="G20" s="23" t="n">
        <f aca="false">(D20-C20+F20-E20)*24</f>
        <v>0</v>
      </c>
      <c r="H20" s="27"/>
      <c r="I20" s="25"/>
      <c r="AA20" s="26" t="n">
        <f aca="false">AA19+1</f>
        <v>42931</v>
      </c>
    </row>
    <row r="21" customFormat="false" ht="21" hidden="false" customHeight="true" outlineLevel="0" collapsed="false">
      <c r="A21" s="16" t="str">
        <f aca="false">TEXT(AA21,"ttt")</f>
        <v>So</v>
      </c>
      <c r="B21" s="16" t="n">
        <f aca="false">DAY(AA21)</f>
        <v>16</v>
      </c>
      <c r="C21" s="22"/>
      <c r="D21" s="22"/>
      <c r="E21" s="22"/>
      <c r="F21" s="22"/>
      <c r="G21" s="23" t="n">
        <f aca="false">(D21-C21+F21-E21)*24</f>
        <v>0</v>
      </c>
      <c r="H21" s="27"/>
      <c r="I21" s="25"/>
      <c r="AA21" s="26" t="n">
        <f aca="false">AA20+1</f>
        <v>42932</v>
      </c>
    </row>
    <row r="22" customFormat="false" ht="21" hidden="false" customHeight="true" outlineLevel="0" collapsed="false">
      <c r="A22" s="16" t="str">
        <f aca="false">TEXT(AA22,"ttt")</f>
        <v>Mo</v>
      </c>
      <c r="B22" s="16" t="n">
        <f aca="false">DAY(AA22)</f>
        <v>17</v>
      </c>
      <c r="C22" s="22"/>
      <c r="D22" s="22"/>
      <c r="E22" s="22"/>
      <c r="F22" s="22"/>
      <c r="G22" s="23" t="n">
        <f aca="false">(D22-C22+F22-E22)*24</f>
        <v>0</v>
      </c>
      <c r="H22" s="27"/>
      <c r="I22" s="25"/>
      <c r="AA22" s="26" t="n">
        <f aca="false">AA21+1</f>
        <v>42933</v>
      </c>
    </row>
    <row r="23" customFormat="false" ht="21" hidden="false" customHeight="true" outlineLevel="0" collapsed="false">
      <c r="A23" s="16" t="str">
        <f aca="false">TEXT(AA23,"ttt")</f>
        <v>Di</v>
      </c>
      <c r="B23" s="16" t="n">
        <f aca="false">DAY(AA23)</f>
        <v>18</v>
      </c>
      <c r="C23" s="22"/>
      <c r="D23" s="22"/>
      <c r="E23" s="22"/>
      <c r="F23" s="22"/>
      <c r="G23" s="23" t="n">
        <f aca="false">(D23-C23+F23-E23)*24</f>
        <v>0</v>
      </c>
      <c r="H23" s="27"/>
      <c r="I23" s="25"/>
      <c r="AA23" s="26" t="n">
        <f aca="false">AA22+1</f>
        <v>42934</v>
      </c>
    </row>
    <row r="24" customFormat="false" ht="21" hidden="false" customHeight="true" outlineLevel="0" collapsed="false">
      <c r="A24" s="16" t="str">
        <f aca="false">TEXT(AA24,"ttt")</f>
        <v>Mi</v>
      </c>
      <c r="B24" s="16" t="n">
        <f aca="false">DAY(AA24)</f>
        <v>19</v>
      </c>
      <c r="C24" s="22"/>
      <c r="D24" s="22"/>
      <c r="E24" s="22"/>
      <c r="F24" s="22"/>
      <c r="G24" s="23" t="n">
        <f aca="false">(D24-C24+F24-E24)*24</f>
        <v>0</v>
      </c>
      <c r="H24" s="27"/>
      <c r="I24" s="25"/>
      <c r="AA24" s="26" t="n">
        <f aca="false">AA23+1</f>
        <v>42935</v>
      </c>
    </row>
    <row r="25" customFormat="false" ht="21" hidden="false" customHeight="true" outlineLevel="0" collapsed="false">
      <c r="A25" s="16" t="str">
        <f aca="false">TEXT(AA25,"ttt")</f>
        <v>Do</v>
      </c>
      <c r="B25" s="16" t="n">
        <f aca="false">DAY(AA25)</f>
        <v>20</v>
      </c>
      <c r="C25" s="22"/>
      <c r="D25" s="22"/>
      <c r="E25" s="22"/>
      <c r="F25" s="22"/>
      <c r="G25" s="23" t="n">
        <f aca="false">(D25-C25+F25-E25)*24</f>
        <v>0</v>
      </c>
      <c r="H25" s="27"/>
      <c r="I25" s="25"/>
      <c r="AA25" s="26" t="n">
        <f aca="false">AA24+1</f>
        <v>42936</v>
      </c>
    </row>
    <row r="26" customFormat="false" ht="21" hidden="false" customHeight="true" outlineLevel="0" collapsed="false">
      <c r="A26" s="16" t="str">
        <f aca="false">TEXT(AA26,"ttt")</f>
        <v>Fr</v>
      </c>
      <c r="B26" s="16" t="n">
        <f aca="false">DAY(AA26)</f>
        <v>21</v>
      </c>
      <c r="C26" s="22"/>
      <c r="D26" s="22"/>
      <c r="E26" s="22"/>
      <c r="F26" s="22"/>
      <c r="G26" s="23" t="n">
        <f aca="false">(D26-C26+F26-E26)*24</f>
        <v>0</v>
      </c>
      <c r="H26" s="27"/>
      <c r="I26" s="25"/>
      <c r="AA26" s="26" t="n">
        <f aca="false">AA25+1</f>
        <v>42937</v>
      </c>
    </row>
    <row r="27" customFormat="false" ht="21" hidden="false" customHeight="true" outlineLevel="0" collapsed="false">
      <c r="A27" s="16" t="str">
        <f aca="false">TEXT(AA27,"ttt")</f>
        <v>Sa</v>
      </c>
      <c r="B27" s="16" t="n">
        <f aca="false">DAY(AA27)</f>
        <v>22</v>
      </c>
      <c r="C27" s="22"/>
      <c r="D27" s="22"/>
      <c r="E27" s="22"/>
      <c r="F27" s="22"/>
      <c r="G27" s="23" t="n">
        <f aca="false">(D27-C27+F27-E27)*24</f>
        <v>0</v>
      </c>
      <c r="H27" s="27"/>
      <c r="I27" s="25"/>
      <c r="AA27" s="26" t="n">
        <f aca="false">AA26+1</f>
        <v>42938</v>
      </c>
    </row>
    <row r="28" customFormat="false" ht="21" hidden="false" customHeight="true" outlineLevel="0" collapsed="false">
      <c r="A28" s="16" t="str">
        <f aca="false">TEXT(AA28,"ttt")</f>
        <v>So</v>
      </c>
      <c r="B28" s="16" t="n">
        <f aca="false">DAY(AA28)</f>
        <v>23</v>
      </c>
      <c r="C28" s="22"/>
      <c r="D28" s="22"/>
      <c r="E28" s="22"/>
      <c r="F28" s="22"/>
      <c r="G28" s="23" t="n">
        <f aca="false">(D28-C28+F28-E28)*24</f>
        <v>0</v>
      </c>
      <c r="H28" s="27"/>
      <c r="I28" s="25"/>
      <c r="AA28" s="26" t="n">
        <f aca="false">AA27+1</f>
        <v>42939</v>
      </c>
    </row>
    <row r="29" customFormat="false" ht="21" hidden="false" customHeight="true" outlineLevel="0" collapsed="false">
      <c r="A29" s="16" t="str">
        <f aca="false">TEXT(AA29,"ttt")</f>
        <v>Mo</v>
      </c>
      <c r="B29" s="16" t="n">
        <f aca="false">DAY(AA29)</f>
        <v>24</v>
      </c>
      <c r="C29" s="22"/>
      <c r="D29" s="22"/>
      <c r="E29" s="22"/>
      <c r="F29" s="22"/>
      <c r="G29" s="23" t="n">
        <f aca="false">(D29-C29+F29-E29)*24</f>
        <v>0</v>
      </c>
      <c r="H29" s="27"/>
      <c r="I29" s="25"/>
      <c r="AA29" s="26" t="n">
        <f aca="false">AA28+1</f>
        <v>42940</v>
      </c>
    </row>
    <row r="30" customFormat="false" ht="21" hidden="false" customHeight="true" outlineLevel="0" collapsed="false">
      <c r="A30" s="16" t="str">
        <f aca="false">TEXT(AA30,"ttt")</f>
        <v>Di</v>
      </c>
      <c r="B30" s="16" t="n">
        <f aca="false">DAY(AA30)</f>
        <v>25</v>
      </c>
      <c r="C30" s="22"/>
      <c r="D30" s="22"/>
      <c r="E30" s="22"/>
      <c r="F30" s="22"/>
      <c r="G30" s="23" t="n">
        <f aca="false">(D30-C30+F30-E30)*24</f>
        <v>0</v>
      </c>
      <c r="H30" s="27"/>
      <c r="I30" s="25"/>
      <c r="AA30" s="26" t="n">
        <f aca="false">AA29+1</f>
        <v>42941</v>
      </c>
    </row>
    <row r="31" customFormat="false" ht="21" hidden="false" customHeight="true" outlineLevel="0" collapsed="false">
      <c r="A31" s="16" t="str">
        <f aca="false">TEXT(AA31,"ttt")</f>
        <v>Mi</v>
      </c>
      <c r="B31" s="16" t="n">
        <f aca="false">DAY(AA31)</f>
        <v>26</v>
      </c>
      <c r="C31" s="22"/>
      <c r="D31" s="22"/>
      <c r="E31" s="22"/>
      <c r="F31" s="22"/>
      <c r="G31" s="23" t="n">
        <f aca="false">(D31-C31+F31-E31)*24</f>
        <v>0</v>
      </c>
      <c r="H31" s="27"/>
      <c r="I31" s="25"/>
      <c r="AA31" s="26" t="n">
        <f aca="false">AA30+1</f>
        <v>42942</v>
      </c>
    </row>
    <row r="32" customFormat="false" ht="21" hidden="false" customHeight="true" outlineLevel="0" collapsed="false">
      <c r="A32" s="16" t="str">
        <f aca="false">TEXT(AA32,"ttt")</f>
        <v>Do</v>
      </c>
      <c r="B32" s="16" t="n">
        <f aca="false">DAY(AA32)</f>
        <v>27</v>
      </c>
      <c r="C32" s="22"/>
      <c r="D32" s="22"/>
      <c r="E32" s="22"/>
      <c r="F32" s="22"/>
      <c r="G32" s="23" t="n">
        <f aca="false">(D32-C32+F32-E32)*24</f>
        <v>0</v>
      </c>
      <c r="H32" s="27"/>
      <c r="I32" s="25"/>
      <c r="AA32" s="26" t="n">
        <f aca="false">AA31+1</f>
        <v>42943</v>
      </c>
    </row>
    <row r="33" customFormat="false" ht="21" hidden="false" customHeight="true" outlineLevel="0" collapsed="false">
      <c r="A33" s="16" t="str">
        <f aca="false">TEXT(AA33,"ttt")</f>
        <v>Fr</v>
      </c>
      <c r="B33" s="16" t="n">
        <f aca="false">DAY(AA33)</f>
        <v>28</v>
      </c>
      <c r="C33" s="22"/>
      <c r="D33" s="22"/>
      <c r="E33" s="22"/>
      <c r="F33" s="22"/>
      <c r="G33" s="23" t="n">
        <f aca="false">(D33-C33+F33-E33)*24</f>
        <v>0</v>
      </c>
      <c r="H33" s="27"/>
      <c r="I33" s="25"/>
      <c r="AA33" s="26" t="n">
        <f aca="false">AA32+1</f>
        <v>42944</v>
      </c>
    </row>
    <row r="34" customFormat="false" ht="21" hidden="false" customHeight="true" outlineLevel="0" collapsed="false">
      <c r="A34" s="16" t="str">
        <f aca="false">TEXT(AA34,"ttt")</f>
        <v>Sa</v>
      </c>
      <c r="B34" s="16" t="n">
        <f aca="false">DAY(AA34)</f>
        <v>29</v>
      </c>
      <c r="C34" s="22"/>
      <c r="D34" s="22"/>
      <c r="E34" s="22"/>
      <c r="F34" s="22"/>
      <c r="G34" s="23" t="n">
        <f aca="false">(D34-C34+F34-E34)*24</f>
        <v>0</v>
      </c>
      <c r="H34" s="27"/>
      <c r="I34" s="25"/>
      <c r="AA34" s="26" t="n">
        <f aca="false">AA33+1</f>
        <v>42945</v>
      </c>
    </row>
    <row r="35" customFormat="false" ht="21" hidden="false" customHeight="true" outlineLevel="0" collapsed="false">
      <c r="A35" s="16" t="str">
        <f aca="false">TEXT(AA35,"ttt")</f>
        <v>So</v>
      </c>
      <c r="B35" s="16" t="n">
        <f aca="false">DAY(AA35)</f>
        <v>30</v>
      </c>
      <c r="C35" s="22"/>
      <c r="D35" s="22"/>
      <c r="E35" s="22"/>
      <c r="F35" s="22"/>
      <c r="G35" s="23" t="n">
        <f aca="false">(D35-C35+F35-E35)*24</f>
        <v>0</v>
      </c>
      <c r="H35" s="27"/>
      <c r="I35" s="25"/>
      <c r="AA35" s="26" t="n">
        <f aca="false">AA34+1</f>
        <v>42946</v>
      </c>
    </row>
    <row r="36" customFormat="false" ht="21" hidden="false" customHeight="true" outlineLevel="0" collapsed="false">
      <c r="A36" s="16" t="str">
        <f aca="false">TEXT(AA36,"ttt")</f>
        <v>Mo</v>
      </c>
      <c r="B36" s="16" t="n">
        <f aca="false">DAY(AA36)</f>
        <v>31</v>
      </c>
      <c r="C36" s="22"/>
      <c r="D36" s="22"/>
      <c r="E36" s="22"/>
      <c r="F36" s="22"/>
      <c r="G36" s="23" t="n">
        <f aca="false">(D36-C36+F36-E36)*24</f>
        <v>0</v>
      </c>
      <c r="H36" s="27"/>
      <c r="I36" s="25"/>
      <c r="AA36" s="26" t="n">
        <f aca="false">AA35+1</f>
        <v>42947</v>
      </c>
    </row>
    <row r="37" customFormat="false" ht="6" hidden="false" customHeight="true" outlineLevel="0" collapsed="false">
      <c r="A37" s="10"/>
      <c r="B37" s="10"/>
      <c r="C37" s="10"/>
      <c r="D37" s="10"/>
      <c r="E37" s="10"/>
      <c r="F37" s="10"/>
      <c r="G37" s="11"/>
      <c r="H37" s="10"/>
      <c r="I37" s="12"/>
    </row>
    <row r="38" customFormat="false" ht="15" hidden="false" customHeight="false" outlineLevel="0" collapsed="false">
      <c r="A38" s="10"/>
      <c r="B38" s="10"/>
      <c r="C38" s="10"/>
      <c r="D38" s="10"/>
      <c r="E38" s="28" t="s">
        <v>45</v>
      </c>
      <c r="F38" s="28"/>
      <c r="G38" s="29" t="n">
        <f aca="false">SUM(G6:G36)</f>
        <v>0</v>
      </c>
      <c r="H38" s="10"/>
      <c r="I38" s="12"/>
      <c r="AB38" s="30" t="n">
        <f aca="false">COUNT(AA:AA)</f>
        <v>31</v>
      </c>
      <c r="AC38" s="6" t="s">
        <v>46</v>
      </c>
    </row>
    <row r="39" customFormat="false" ht="15" hidden="false" customHeight="false" outlineLevel="0" collapsed="false">
      <c r="A39" s="10"/>
      <c r="B39" s="10"/>
      <c r="C39" s="10"/>
      <c r="D39" s="10"/>
      <c r="E39" s="28" t="s">
        <v>47</v>
      </c>
      <c r="F39" s="28"/>
      <c r="G39" s="29" t="n">
        <f aca="false">Grunddaten!B4/5*AB39</f>
        <v>168</v>
      </c>
      <c r="H39" s="10"/>
      <c r="I39" s="12"/>
      <c r="AB39" s="6" t="n">
        <f aca="false">NETWORKDAYS.INTL(MIN(AA:AA),MAX(AA:AA),1,Grunddaten!D9:D23)</f>
        <v>21</v>
      </c>
      <c r="AC39" s="6" t="s">
        <v>48</v>
      </c>
    </row>
    <row r="40" customFormat="false" ht="15" hidden="false" customHeight="false" outlineLevel="0" collapsed="false">
      <c r="A40" s="10"/>
      <c r="B40" s="10"/>
      <c r="C40" s="10"/>
      <c r="D40" s="28" t="s">
        <v>49</v>
      </c>
      <c r="E40" s="28"/>
      <c r="F40" s="28"/>
      <c r="G40" s="29" t="n">
        <f aca="false">Jun!G40</f>
        <v>-992</v>
      </c>
      <c r="H40" s="10"/>
      <c r="I40" s="12"/>
    </row>
    <row r="41" customFormat="false" ht="15" hidden="false" customHeight="false" outlineLevel="0" collapsed="false">
      <c r="A41" s="10"/>
      <c r="B41" s="10"/>
      <c r="C41" s="10"/>
      <c r="D41" s="28" t="s">
        <v>50</v>
      </c>
      <c r="E41" s="28"/>
      <c r="F41" s="28"/>
      <c r="G41" s="29" t="n">
        <f aca="false">G38+G40-G39</f>
        <v>-1160</v>
      </c>
      <c r="H41" s="10"/>
    </row>
    <row r="42" customFormat="false" ht="15" hidden="false" customHeight="false" outlineLevel="0" collapsed="false">
      <c r="A42" s="31" t="s">
        <v>51</v>
      </c>
      <c r="I42" s="32" t="s">
        <v>52</v>
      </c>
    </row>
  </sheetData>
  <sheetProtection sheet="true" password="e7da" objects="true" scenarios="true" selectLockedCells="true"/>
  <mergeCells count="6">
    <mergeCell ref="A1:I1"/>
    <mergeCell ref="A3:E3"/>
    <mergeCell ref="E38:F38"/>
    <mergeCell ref="E39:F39"/>
    <mergeCell ref="D40:F40"/>
    <mergeCell ref="D41:F41"/>
  </mergeCells>
  <conditionalFormatting sqref="A6:A36">
    <cfRule type="expression" priority="2" aboveAverage="0" equalAverage="0" bottom="0" percent="0" rank="0" text="" dxfId="0">
      <formula>WEEKDAY(AA6,2)&gt;5</formula>
    </cfRule>
  </conditionalFormatting>
  <conditionalFormatting sqref="B6:B36">
    <cfRule type="expression" priority="3" aboveAverage="0" equalAverage="0" bottom="0" percent="0" rank="0" text="" dxfId="1">
      <formula>WEEKDAY(AA6,2)&gt;5</formula>
    </cfRule>
  </conditionalFormatting>
  <conditionalFormatting sqref="C6:C7 C30:C36 C23:C28 C16:C21 C9:C14">
    <cfRule type="expression" priority="4" aboveAverage="0" equalAverage="0" bottom="0" percent="0" rank="0" text="" dxfId="2">
      <formula>WEEKDAY(AA6,2)&gt;5</formula>
    </cfRule>
  </conditionalFormatting>
  <conditionalFormatting sqref="D6:D7 D30:D36 D23:D28 D16:D21 D9:D14">
    <cfRule type="expression" priority="5" aboveAverage="0" equalAverage="0" bottom="0" percent="0" rank="0" text="" dxfId="3">
      <formula>WEEKDAY(AA6,2)&gt;5</formula>
    </cfRule>
  </conditionalFormatting>
  <conditionalFormatting sqref="E6:E7 E30:E36 E23:E28 E16:E21 E9:E14">
    <cfRule type="expression" priority="6" aboveAverage="0" equalAverage="0" bottom="0" percent="0" rank="0" text="" dxfId="4">
      <formula>WEEKDAY(AA6,2)&gt;5</formula>
    </cfRule>
  </conditionalFormatting>
  <conditionalFormatting sqref="F6:F7 F30:F36 F23:F28 F16:F21 F9:F14">
    <cfRule type="expression" priority="7" aboveAverage="0" equalAverage="0" bottom="0" percent="0" rank="0" text="" dxfId="5">
      <formula>WEEKDAY(AA6,2)&gt;5</formula>
    </cfRule>
  </conditionalFormatting>
  <conditionalFormatting sqref="G6:G36">
    <cfRule type="expression" priority="8" aboveAverage="0" equalAverage="0" bottom="0" percent="0" rank="0" text="" dxfId="6">
      <formula>WEEKDAY(AA6,2)&gt;5</formula>
    </cfRule>
  </conditionalFormatting>
  <conditionalFormatting sqref="H6:H36">
    <cfRule type="expression" priority="9" aboveAverage="0" equalAverage="0" bottom="0" percent="0" rank="0" text="" dxfId="7">
      <formula>WEEKDAY(AA6,2)&gt;5</formula>
    </cfRule>
  </conditionalFormatting>
  <conditionalFormatting sqref="I6:I36">
    <cfRule type="expression" priority="10" aboveAverage="0" equalAverage="0" bottom="0" percent="0" rank="0" text="" dxfId="8">
      <formula>WEEKDAY(AA6,2)&gt;5</formula>
    </cfRule>
  </conditionalFormatting>
  <conditionalFormatting sqref="C22">
    <cfRule type="expression" priority="11" aboveAverage="0" equalAverage="0" bottom="0" percent="0" rank="0" text="" dxfId="9">
      <formula>WEEKDAY(AA22,2)&gt;5</formula>
    </cfRule>
  </conditionalFormatting>
  <conditionalFormatting sqref="D22">
    <cfRule type="expression" priority="12" aboveAverage="0" equalAverage="0" bottom="0" percent="0" rank="0" text="" dxfId="10">
      <formula>WEEKDAY(AA22,2)&gt;5</formula>
    </cfRule>
  </conditionalFormatting>
  <conditionalFormatting sqref="E22">
    <cfRule type="expression" priority="13" aboveAverage="0" equalAverage="0" bottom="0" percent="0" rank="0" text="" dxfId="11">
      <formula>WEEKDAY(AA22,2)&gt;5</formula>
    </cfRule>
  </conditionalFormatting>
  <conditionalFormatting sqref="F22">
    <cfRule type="expression" priority="14" aboveAverage="0" equalAverage="0" bottom="0" percent="0" rank="0" text="" dxfId="12">
      <formula>WEEKDAY(AA22,2)&gt;5</formula>
    </cfRule>
  </conditionalFormatting>
  <conditionalFormatting sqref="C29">
    <cfRule type="expression" priority="15" aboveAverage="0" equalAverage="0" bottom="0" percent="0" rank="0" text="" dxfId="13">
      <formula>WEEKDAY(AA29,2)&gt;5</formula>
    </cfRule>
  </conditionalFormatting>
  <conditionalFormatting sqref="D29">
    <cfRule type="expression" priority="16" aboveAverage="0" equalAverage="0" bottom="0" percent="0" rank="0" text="" dxfId="14">
      <formula>WEEKDAY(AA29,2)&gt;5</formula>
    </cfRule>
  </conditionalFormatting>
  <conditionalFormatting sqref="E29">
    <cfRule type="expression" priority="17" aboveAverage="0" equalAverage="0" bottom="0" percent="0" rank="0" text="" dxfId="15">
      <formula>WEEKDAY(AA29,2)&gt;5</formula>
    </cfRule>
  </conditionalFormatting>
  <conditionalFormatting sqref="F29">
    <cfRule type="expression" priority="18" aboveAverage="0" equalAverage="0" bottom="0" percent="0" rank="0" text="" dxfId="16">
      <formula>WEEKDAY(AA29,2)&gt;5</formula>
    </cfRule>
  </conditionalFormatting>
  <conditionalFormatting sqref="C15">
    <cfRule type="expression" priority="19" aboveAverage="0" equalAverage="0" bottom="0" percent="0" rank="0" text="" dxfId="17">
      <formula>WEEKDAY(AA15,2)&gt;5</formula>
    </cfRule>
  </conditionalFormatting>
  <conditionalFormatting sqref="D15">
    <cfRule type="expression" priority="20" aboveAverage="0" equalAverage="0" bottom="0" percent="0" rank="0" text="" dxfId="18">
      <formula>WEEKDAY(AA15,2)&gt;5</formula>
    </cfRule>
  </conditionalFormatting>
  <conditionalFormatting sqref="E15">
    <cfRule type="expression" priority="21" aboveAverage="0" equalAverage="0" bottom="0" percent="0" rank="0" text="" dxfId="19">
      <formula>WEEKDAY(AA15,2)&gt;5</formula>
    </cfRule>
  </conditionalFormatting>
  <conditionalFormatting sqref="F15">
    <cfRule type="expression" priority="22" aboveAverage="0" equalAverage="0" bottom="0" percent="0" rank="0" text="" dxfId="20">
      <formula>WEEKDAY(AA15,2)&gt;5</formula>
    </cfRule>
  </conditionalFormatting>
  <conditionalFormatting sqref="C8">
    <cfRule type="expression" priority="23" aboveAverage="0" equalAverage="0" bottom="0" percent="0" rank="0" text="" dxfId="21">
      <formula>WEEKDAY(AA8,2)&gt;5</formula>
    </cfRule>
  </conditionalFormatting>
  <conditionalFormatting sqref="D8">
    <cfRule type="expression" priority="24" aboveAverage="0" equalAverage="0" bottom="0" percent="0" rank="0" text="" dxfId="22">
      <formula>WEEKDAY(AA8,2)&gt;5</formula>
    </cfRule>
  </conditionalFormatting>
  <conditionalFormatting sqref="E8">
    <cfRule type="expression" priority="25" aboveAverage="0" equalAverage="0" bottom="0" percent="0" rank="0" text="" dxfId="23">
      <formula>WEEKDAY(AA8,2)&gt;5</formula>
    </cfRule>
  </conditionalFormatting>
  <conditionalFormatting sqref="F8">
    <cfRule type="expression" priority="26" aboveAverage="0" equalAverage="0" bottom="0" percent="0" rank="0" text="" dxfId="24">
      <formula>WEEKDAY(AA8,2)&gt;5</formula>
    </cfRule>
  </conditionalFormatting>
  <printOptions headings="false" gridLines="false" gridLinesSet="true" horizontalCentered="false" verticalCentered="false"/>
  <pageMargins left="0.984027777777778" right="0.551388888888889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42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10" zoomScaleNormal="110" zoomScalePageLayoutView="50" workbookViewId="0">
      <selection pane="topLeft" activeCell="C6" activeCellId="0" sqref="C6"/>
    </sheetView>
  </sheetViews>
  <sheetFormatPr defaultRowHeight="15"/>
  <cols>
    <col collapsed="false" hidden="false" max="2" min="1" style="6" width="5.80612244897959"/>
    <col collapsed="false" hidden="false" max="6" min="3" style="6" width="6.61224489795918"/>
    <col collapsed="false" hidden="false" max="7" min="7" style="7" width="8.10204081632653"/>
    <col collapsed="false" hidden="false" max="8" min="8" style="6" width="12.6887755102041"/>
    <col collapsed="false" hidden="false" max="9" min="9" style="8" width="24.3010204081633"/>
    <col collapsed="false" hidden="false" max="26" min="10" style="6" width="9.04591836734694"/>
    <col collapsed="false" hidden="false" max="27" min="27" style="6" width="12.1479591836735"/>
    <col collapsed="false" hidden="false" max="1025" min="28" style="6" width="9.04591836734694"/>
  </cols>
  <sheetData>
    <row r="1" customFormat="false" ht="18.75" hidden="false" customHeight="false" outlineLevel="0" collapsed="false">
      <c r="A1" s="9" t="str">
        <f aca="false">Grunddaten!B1</f>
        <v>_</v>
      </c>
      <c r="B1" s="9"/>
      <c r="C1" s="9"/>
      <c r="D1" s="9"/>
      <c r="E1" s="9"/>
      <c r="F1" s="9"/>
      <c r="G1" s="9"/>
      <c r="H1" s="9"/>
      <c r="I1" s="9"/>
    </row>
    <row r="2" customFormat="false" ht="9.75" hidden="false" customHeight="true" outlineLevel="0" collapsed="false">
      <c r="A2" s="10"/>
      <c r="B2" s="10"/>
      <c r="C2" s="10"/>
      <c r="D2" s="10"/>
      <c r="E2" s="10"/>
      <c r="F2" s="10"/>
      <c r="G2" s="11"/>
      <c r="H2" s="10"/>
      <c r="I2" s="12"/>
    </row>
    <row r="3" customFormat="false" ht="15" hidden="false" customHeight="false" outlineLevel="0" collapsed="false">
      <c r="A3" s="13" t="str">
        <f aca="false">Grunddaten!B2</f>
        <v>_</v>
      </c>
      <c r="B3" s="13"/>
      <c r="C3" s="13"/>
      <c r="D3" s="13"/>
      <c r="E3" s="13"/>
      <c r="F3" s="10"/>
      <c r="H3" s="14" t="n">
        <f aca="false">EDATE(Jul!H3,1)</f>
        <v>42948</v>
      </c>
      <c r="I3" s="15" t="n">
        <f aca="false">Grunddaten!B3</f>
        <v>2017</v>
      </c>
    </row>
    <row r="4" customFormat="false" ht="9" hidden="false" customHeight="true" outlineLevel="0" collapsed="false">
      <c r="A4" s="10"/>
      <c r="B4" s="10"/>
      <c r="C4" s="10"/>
      <c r="D4" s="10"/>
      <c r="E4" s="10"/>
      <c r="F4" s="10"/>
      <c r="G4" s="11"/>
      <c r="H4" s="10"/>
      <c r="I4" s="12"/>
    </row>
    <row r="5" s="21" customFormat="true" ht="24.75" hidden="false" customHeight="true" outlineLevel="0" collapsed="false">
      <c r="A5" s="16"/>
      <c r="B5" s="17" t="s">
        <v>39</v>
      </c>
      <c r="C5" s="17" t="s">
        <v>40</v>
      </c>
      <c r="D5" s="17" t="s">
        <v>41</v>
      </c>
      <c r="E5" s="17" t="s">
        <v>40</v>
      </c>
      <c r="F5" s="17" t="s">
        <v>41</v>
      </c>
      <c r="G5" s="18" t="s">
        <v>42</v>
      </c>
      <c r="H5" s="19" t="s">
        <v>43</v>
      </c>
      <c r="I5" s="20" t="s">
        <v>44</v>
      </c>
    </row>
    <row r="6" customFormat="false" ht="21" hidden="false" customHeight="true" outlineLevel="0" collapsed="false">
      <c r="A6" s="16" t="str">
        <f aca="false">TEXT(AA6,"ttt")</f>
        <v>Di</v>
      </c>
      <c r="B6" s="16" t="n">
        <f aca="false">DAY(AA6)</f>
        <v>1</v>
      </c>
      <c r="C6" s="22"/>
      <c r="D6" s="22"/>
      <c r="E6" s="22"/>
      <c r="F6" s="22"/>
      <c r="G6" s="23" t="n">
        <f aca="false">(D6-C6+F6-E6)*24</f>
        <v>0</v>
      </c>
      <c r="H6" s="24"/>
      <c r="I6" s="25"/>
      <c r="AA6" s="26" t="n">
        <f aca="false">H3</f>
        <v>42948</v>
      </c>
    </row>
    <row r="7" customFormat="false" ht="21" hidden="false" customHeight="true" outlineLevel="0" collapsed="false">
      <c r="A7" s="16" t="str">
        <f aca="false">TEXT(AA7,"ttt")</f>
        <v>Mi</v>
      </c>
      <c r="B7" s="16" t="n">
        <f aca="false">DAY(AA7)</f>
        <v>2</v>
      </c>
      <c r="C7" s="22"/>
      <c r="D7" s="22"/>
      <c r="E7" s="22"/>
      <c r="F7" s="22"/>
      <c r="G7" s="23" t="n">
        <f aca="false">(D7-C7+F7-E7)*24</f>
        <v>0</v>
      </c>
      <c r="H7" s="24"/>
      <c r="I7" s="25"/>
      <c r="AA7" s="26" t="n">
        <f aca="false">AA6+1</f>
        <v>42949</v>
      </c>
    </row>
    <row r="8" customFormat="false" ht="21" hidden="false" customHeight="true" outlineLevel="0" collapsed="false">
      <c r="A8" s="16" t="str">
        <f aca="false">TEXT(AA8,"ttt")</f>
        <v>Do</v>
      </c>
      <c r="B8" s="16" t="n">
        <f aca="false">DAY(AA8)</f>
        <v>3</v>
      </c>
      <c r="C8" s="22"/>
      <c r="D8" s="22"/>
      <c r="E8" s="22"/>
      <c r="F8" s="22"/>
      <c r="G8" s="23" t="n">
        <f aca="false">(D8-C8+F8-E8)*24</f>
        <v>0</v>
      </c>
      <c r="H8" s="24"/>
      <c r="I8" s="25"/>
      <c r="AA8" s="26" t="n">
        <f aca="false">AA7+1</f>
        <v>42950</v>
      </c>
    </row>
    <row r="9" customFormat="false" ht="21" hidden="false" customHeight="true" outlineLevel="0" collapsed="false">
      <c r="A9" s="16" t="str">
        <f aca="false">TEXT(AA9,"ttt")</f>
        <v>Fr</v>
      </c>
      <c r="B9" s="16" t="n">
        <f aca="false">DAY(AA9)</f>
        <v>4</v>
      </c>
      <c r="C9" s="22"/>
      <c r="D9" s="22"/>
      <c r="E9" s="22"/>
      <c r="F9" s="22"/>
      <c r="G9" s="23" t="n">
        <f aca="false">(D9-C9+F9-E9)*24</f>
        <v>0</v>
      </c>
      <c r="H9" s="24"/>
      <c r="I9" s="25"/>
      <c r="AA9" s="26" t="n">
        <f aca="false">AA8+1</f>
        <v>42951</v>
      </c>
    </row>
    <row r="10" customFormat="false" ht="21" hidden="false" customHeight="true" outlineLevel="0" collapsed="false">
      <c r="A10" s="16" t="str">
        <f aca="false">TEXT(AA10,"ttt")</f>
        <v>Sa</v>
      </c>
      <c r="B10" s="16" t="n">
        <f aca="false">DAY(AA10)</f>
        <v>5</v>
      </c>
      <c r="C10" s="22"/>
      <c r="D10" s="22"/>
      <c r="E10" s="22"/>
      <c r="F10" s="22"/>
      <c r="G10" s="23" t="n">
        <f aca="false">(D10-C10+F10-E10)*24</f>
        <v>0</v>
      </c>
      <c r="H10" s="24"/>
      <c r="I10" s="25"/>
      <c r="AA10" s="26" t="n">
        <f aca="false">AA9+1</f>
        <v>42952</v>
      </c>
    </row>
    <row r="11" customFormat="false" ht="21" hidden="false" customHeight="true" outlineLevel="0" collapsed="false">
      <c r="A11" s="16" t="str">
        <f aca="false">TEXT(AA11,"ttt")</f>
        <v>So</v>
      </c>
      <c r="B11" s="16" t="n">
        <f aca="false">DAY(AA11)</f>
        <v>6</v>
      </c>
      <c r="C11" s="22"/>
      <c r="D11" s="22"/>
      <c r="E11" s="22"/>
      <c r="F11" s="22"/>
      <c r="G11" s="23" t="n">
        <f aca="false">(D11-C11+F11-E11)*24</f>
        <v>0</v>
      </c>
      <c r="H11" s="27"/>
      <c r="I11" s="25"/>
      <c r="AA11" s="26" t="n">
        <f aca="false">AA10+1</f>
        <v>42953</v>
      </c>
    </row>
    <row r="12" customFormat="false" ht="21" hidden="false" customHeight="true" outlineLevel="0" collapsed="false">
      <c r="A12" s="16" t="str">
        <f aca="false">TEXT(AA12,"ttt")</f>
        <v>Mo</v>
      </c>
      <c r="B12" s="16" t="n">
        <f aca="false">DAY(AA12)</f>
        <v>7</v>
      </c>
      <c r="C12" s="22"/>
      <c r="D12" s="22"/>
      <c r="E12" s="22"/>
      <c r="F12" s="22"/>
      <c r="G12" s="23" t="n">
        <f aca="false">(D12-C12+F12-E12)*24</f>
        <v>0</v>
      </c>
      <c r="H12" s="27"/>
      <c r="I12" s="25"/>
      <c r="AA12" s="26" t="n">
        <f aca="false">AA11+1</f>
        <v>42954</v>
      </c>
    </row>
    <row r="13" customFormat="false" ht="21" hidden="false" customHeight="true" outlineLevel="0" collapsed="false">
      <c r="A13" s="16" t="str">
        <f aca="false">TEXT(AA13,"ttt")</f>
        <v>Di</v>
      </c>
      <c r="B13" s="16" t="n">
        <f aca="false">DAY(AA13)</f>
        <v>8</v>
      </c>
      <c r="C13" s="22"/>
      <c r="D13" s="22"/>
      <c r="E13" s="22"/>
      <c r="F13" s="22"/>
      <c r="G13" s="23" t="n">
        <f aca="false">(D13-C13+F13-E13)*24</f>
        <v>0</v>
      </c>
      <c r="H13" s="27"/>
      <c r="I13" s="25"/>
      <c r="AA13" s="26" t="n">
        <f aca="false">AA12+1</f>
        <v>42955</v>
      </c>
    </row>
    <row r="14" customFormat="false" ht="21" hidden="false" customHeight="true" outlineLevel="0" collapsed="false">
      <c r="A14" s="16" t="str">
        <f aca="false">TEXT(AA14,"ttt")</f>
        <v>Mi</v>
      </c>
      <c r="B14" s="16" t="n">
        <f aca="false">DAY(AA14)</f>
        <v>9</v>
      </c>
      <c r="C14" s="22"/>
      <c r="D14" s="22"/>
      <c r="E14" s="22"/>
      <c r="F14" s="22"/>
      <c r="G14" s="23" t="n">
        <f aca="false">(D14-C14+F14-E14)*24</f>
        <v>0</v>
      </c>
      <c r="H14" s="27"/>
      <c r="I14" s="25"/>
      <c r="AA14" s="26" t="n">
        <f aca="false">AA13+1</f>
        <v>42956</v>
      </c>
    </row>
    <row r="15" customFormat="false" ht="21" hidden="false" customHeight="true" outlineLevel="0" collapsed="false">
      <c r="A15" s="16" t="str">
        <f aca="false">TEXT(AA15,"ttt")</f>
        <v>Do</v>
      </c>
      <c r="B15" s="16" t="n">
        <f aca="false">DAY(AA15)</f>
        <v>10</v>
      </c>
      <c r="C15" s="22"/>
      <c r="D15" s="22"/>
      <c r="E15" s="22"/>
      <c r="F15" s="22"/>
      <c r="G15" s="23" t="n">
        <f aca="false">(D15-C15+F15-E15)*24</f>
        <v>0</v>
      </c>
      <c r="H15" s="27"/>
      <c r="I15" s="25"/>
      <c r="AA15" s="26" t="n">
        <f aca="false">AA14+1</f>
        <v>42957</v>
      </c>
    </row>
    <row r="16" customFormat="false" ht="21" hidden="false" customHeight="true" outlineLevel="0" collapsed="false">
      <c r="A16" s="16" t="str">
        <f aca="false">TEXT(AA16,"ttt")</f>
        <v>Fr</v>
      </c>
      <c r="B16" s="16" t="n">
        <f aca="false">DAY(AA16)</f>
        <v>11</v>
      </c>
      <c r="C16" s="22"/>
      <c r="D16" s="22"/>
      <c r="E16" s="22"/>
      <c r="F16" s="22"/>
      <c r="G16" s="23" t="n">
        <f aca="false">(D16-C16+F16-E16)*24</f>
        <v>0</v>
      </c>
      <c r="H16" s="27"/>
      <c r="I16" s="25"/>
      <c r="AA16" s="26" t="n">
        <f aca="false">AA15+1</f>
        <v>42958</v>
      </c>
    </row>
    <row r="17" customFormat="false" ht="21" hidden="false" customHeight="true" outlineLevel="0" collapsed="false">
      <c r="A17" s="16" t="str">
        <f aca="false">TEXT(AA17,"ttt")</f>
        <v>Sa</v>
      </c>
      <c r="B17" s="16" t="n">
        <f aca="false">DAY(AA17)</f>
        <v>12</v>
      </c>
      <c r="C17" s="22"/>
      <c r="D17" s="22"/>
      <c r="E17" s="22"/>
      <c r="F17" s="22"/>
      <c r="G17" s="23" t="n">
        <f aca="false">(D17-C17+F17-E17)*24</f>
        <v>0</v>
      </c>
      <c r="H17" s="27"/>
      <c r="I17" s="25"/>
      <c r="AA17" s="26" t="n">
        <f aca="false">AA16+1</f>
        <v>42959</v>
      </c>
    </row>
    <row r="18" customFormat="false" ht="21" hidden="false" customHeight="true" outlineLevel="0" collapsed="false">
      <c r="A18" s="16" t="str">
        <f aca="false">TEXT(AA18,"ttt")</f>
        <v>So</v>
      </c>
      <c r="B18" s="16" t="n">
        <f aca="false">DAY(AA18)</f>
        <v>13</v>
      </c>
      <c r="C18" s="22"/>
      <c r="D18" s="22"/>
      <c r="E18" s="22"/>
      <c r="F18" s="22"/>
      <c r="G18" s="23" t="n">
        <f aca="false">(D18-C18+F18-E18)*24</f>
        <v>0</v>
      </c>
      <c r="H18" s="27"/>
      <c r="I18" s="25"/>
      <c r="AA18" s="26" t="n">
        <f aca="false">AA17+1</f>
        <v>42960</v>
      </c>
    </row>
    <row r="19" customFormat="false" ht="21" hidden="false" customHeight="true" outlineLevel="0" collapsed="false">
      <c r="A19" s="16" t="str">
        <f aca="false">TEXT(AA19,"ttt")</f>
        <v>Mo</v>
      </c>
      <c r="B19" s="16" t="n">
        <f aca="false">DAY(AA19)</f>
        <v>14</v>
      </c>
      <c r="C19" s="22"/>
      <c r="D19" s="22"/>
      <c r="E19" s="22"/>
      <c r="F19" s="22"/>
      <c r="G19" s="23" t="n">
        <f aca="false">(D19-C19+F19-E19)*24</f>
        <v>0</v>
      </c>
      <c r="H19" s="27"/>
      <c r="I19" s="25"/>
      <c r="AA19" s="26" t="n">
        <f aca="false">AA18+1</f>
        <v>42961</v>
      </c>
    </row>
    <row r="20" customFormat="false" ht="21" hidden="false" customHeight="true" outlineLevel="0" collapsed="false">
      <c r="A20" s="16" t="str">
        <f aca="false">TEXT(AA20,"ttt")</f>
        <v>Di</v>
      </c>
      <c r="B20" s="16" t="n">
        <f aca="false">DAY(AA20)</f>
        <v>15</v>
      </c>
      <c r="C20" s="22"/>
      <c r="D20" s="22"/>
      <c r="E20" s="22"/>
      <c r="F20" s="22"/>
      <c r="G20" s="23" t="n">
        <f aca="false">(D20-C20+F20-E20)*24</f>
        <v>0</v>
      </c>
      <c r="H20" s="27"/>
      <c r="I20" s="25"/>
      <c r="AA20" s="26" t="n">
        <f aca="false">AA19+1</f>
        <v>42962</v>
      </c>
    </row>
    <row r="21" customFormat="false" ht="21" hidden="false" customHeight="true" outlineLevel="0" collapsed="false">
      <c r="A21" s="16" t="str">
        <f aca="false">TEXT(AA21,"ttt")</f>
        <v>Mi</v>
      </c>
      <c r="B21" s="16" t="n">
        <f aca="false">DAY(AA21)</f>
        <v>16</v>
      </c>
      <c r="C21" s="22"/>
      <c r="D21" s="22"/>
      <c r="E21" s="22"/>
      <c r="F21" s="22"/>
      <c r="G21" s="23" t="n">
        <f aca="false">(D21-C21+F21-E21)*24</f>
        <v>0</v>
      </c>
      <c r="H21" s="27"/>
      <c r="I21" s="25"/>
      <c r="AA21" s="26" t="n">
        <f aca="false">AA20+1</f>
        <v>42963</v>
      </c>
    </row>
    <row r="22" customFormat="false" ht="21" hidden="false" customHeight="true" outlineLevel="0" collapsed="false">
      <c r="A22" s="16" t="str">
        <f aca="false">TEXT(AA22,"ttt")</f>
        <v>Do</v>
      </c>
      <c r="B22" s="16" t="n">
        <f aca="false">DAY(AA22)</f>
        <v>17</v>
      </c>
      <c r="C22" s="22"/>
      <c r="D22" s="22"/>
      <c r="E22" s="22"/>
      <c r="F22" s="22"/>
      <c r="G22" s="23" t="n">
        <f aca="false">(D22-C22+F22-E22)*24</f>
        <v>0</v>
      </c>
      <c r="H22" s="27"/>
      <c r="I22" s="25"/>
      <c r="AA22" s="26" t="n">
        <f aca="false">AA21+1</f>
        <v>42964</v>
      </c>
    </row>
    <row r="23" customFormat="false" ht="21" hidden="false" customHeight="true" outlineLevel="0" collapsed="false">
      <c r="A23" s="16" t="str">
        <f aca="false">TEXT(AA23,"ttt")</f>
        <v>Fr</v>
      </c>
      <c r="B23" s="16" t="n">
        <f aca="false">DAY(AA23)</f>
        <v>18</v>
      </c>
      <c r="C23" s="22"/>
      <c r="D23" s="22"/>
      <c r="E23" s="22"/>
      <c r="F23" s="22"/>
      <c r="G23" s="23" t="n">
        <f aca="false">(D23-C23+F23-E23)*24</f>
        <v>0</v>
      </c>
      <c r="H23" s="27"/>
      <c r="I23" s="25"/>
      <c r="AA23" s="26" t="n">
        <f aca="false">AA22+1</f>
        <v>42965</v>
      </c>
    </row>
    <row r="24" customFormat="false" ht="21" hidden="false" customHeight="true" outlineLevel="0" collapsed="false">
      <c r="A24" s="16" t="str">
        <f aca="false">TEXT(AA24,"ttt")</f>
        <v>Sa</v>
      </c>
      <c r="B24" s="16" t="n">
        <f aca="false">DAY(AA24)</f>
        <v>19</v>
      </c>
      <c r="C24" s="22"/>
      <c r="D24" s="22"/>
      <c r="E24" s="22"/>
      <c r="F24" s="22"/>
      <c r="G24" s="23" t="n">
        <f aca="false">(D24-C24+F24-E24)*24</f>
        <v>0</v>
      </c>
      <c r="H24" s="27"/>
      <c r="I24" s="25"/>
      <c r="AA24" s="26" t="n">
        <f aca="false">AA23+1</f>
        <v>42966</v>
      </c>
    </row>
    <row r="25" customFormat="false" ht="21" hidden="false" customHeight="true" outlineLevel="0" collapsed="false">
      <c r="A25" s="16" t="str">
        <f aca="false">TEXT(AA25,"ttt")</f>
        <v>So</v>
      </c>
      <c r="B25" s="16" t="n">
        <f aca="false">DAY(AA25)</f>
        <v>20</v>
      </c>
      <c r="C25" s="22"/>
      <c r="D25" s="22"/>
      <c r="E25" s="22"/>
      <c r="F25" s="22"/>
      <c r="G25" s="23" t="n">
        <f aca="false">(D25-C25+F25-E25)*24</f>
        <v>0</v>
      </c>
      <c r="H25" s="27"/>
      <c r="I25" s="25"/>
      <c r="AA25" s="26" t="n">
        <f aca="false">AA24+1</f>
        <v>42967</v>
      </c>
    </row>
    <row r="26" customFormat="false" ht="21" hidden="false" customHeight="true" outlineLevel="0" collapsed="false">
      <c r="A26" s="16" t="str">
        <f aca="false">TEXT(AA26,"ttt")</f>
        <v>Mo</v>
      </c>
      <c r="B26" s="16" t="n">
        <f aca="false">DAY(AA26)</f>
        <v>21</v>
      </c>
      <c r="C26" s="22"/>
      <c r="D26" s="22"/>
      <c r="E26" s="22"/>
      <c r="F26" s="22"/>
      <c r="G26" s="23" t="n">
        <f aca="false">(D26-C26+F26-E26)*24</f>
        <v>0</v>
      </c>
      <c r="H26" s="27"/>
      <c r="I26" s="25"/>
      <c r="AA26" s="26" t="n">
        <f aca="false">AA25+1</f>
        <v>42968</v>
      </c>
    </row>
    <row r="27" customFormat="false" ht="21" hidden="false" customHeight="true" outlineLevel="0" collapsed="false">
      <c r="A27" s="16" t="str">
        <f aca="false">TEXT(AA27,"ttt")</f>
        <v>Di</v>
      </c>
      <c r="B27" s="16" t="n">
        <f aca="false">DAY(AA27)</f>
        <v>22</v>
      </c>
      <c r="C27" s="22"/>
      <c r="D27" s="22"/>
      <c r="E27" s="22"/>
      <c r="F27" s="22"/>
      <c r="G27" s="23" t="n">
        <f aca="false">(D27-C27+F27-E27)*24</f>
        <v>0</v>
      </c>
      <c r="H27" s="27"/>
      <c r="I27" s="25"/>
      <c r="AA27" s="26" t="n">
        <f aca="false">AA26+1</f>
        <v>42969</v>
      </c>
    </row>
    <row r="28" customFormat="false" ht="21" hidden="false" customHeight="true" outlineLevel="0" collapsed="false">
      <c r="A28" s="16" t="str">
        <f aca="false">TEXT(AA28,"ttt")</f>
        <v>Mi</v>
      </c>
      <c r="B28" s="16" t="n">
        <f aca="false">DAY(AA28)</f>
        <v>23</v>
      </c>
      <c r="C28" s="22"/>
      <c r="D28" s="22"/>
      <c r="E28" s="22"/>
      <c r="F28" s="22"/>
      <c r="G28" s="23" t="n">
        <f aca="false">(D28-C28+F28-E28)*24</f>
        <v>0</v>
      </c>
      <c r="H28" s="27"/>
      <c r="I28" s="25"/>
      <c r="AA28" s="26" t="n">
        <f aca="false">AA27+1</f>
        <v>42970</v>
      </c>
    </row>
    <row r="29" customFormat="false" ht="21" hidden="false" customHeight="true" outlineLevel="0" collapsed="false">
      <c r="A29" s="16" t="str">
        <f aca="false">TEXT(AA29,"ttt")</f>
        <v>Do</v>
      </c>
      <c r="B29" s="16" t="n">
        <f aca="false">DAY(AA29)</f>
        <v>24</v>
      </c>
      <c r="C29" s="22"/>
      <c r="D29" s="22"/>
      <c r="E29" s="22"/>
      <c r="F29" s="22"/>
      <c r="G29" s="23" t="n">
        <f aca="false">(D29-C29+F29-E29)*24</f>
        <v>0</v>
      </c>
      <c r="H29" s="27"/>
      <c r="I29" s="25"/>
      <c r="AA29" s="26" t="n">
        <f aca="false">AA28+1</f>
        <v>42971</v>
      </c>
    </row>
    <row r="30" customFormat="false" ht="21" hidden="false" customHeight="true" outlineLevel="0" collapsed="false">
      <c r="A30" s="16" t="str">
        <f aca="false">TEXT(AA30,"ttt")</f>
        <v>Fr</v>
      </c>
      <c r="B30" s="16" t="n">
        <f aca="false">DAY(AA30)</f>
        <v>25</v>
      </c>
      <c r="C30" s="22"/>
      <c r="D30" s="22"/>
      <c r="E30" s="22"/>
      <c r="F30" s="22"/>
      <c r="G30" s="23" t="n">
        <f aca="false">(D30-C30+F30-E30)*24</f>
        <v>0</v>
      </c>
      <c r="H30" s="27"/>
      <c r="I30" s="25"/>
      <c r="AA30" s="26" t="n">
        <f aca="false">AA29+1</f>
        <v>42972</v>
      </c>
    </row>
    <row r="31" customFormat="false" ht="21" hidden="false" customHeight="true" outlineLevel="0" collapsed="false">
      <c r="A31" s="16" t="str">
        <f aca="false">TEXT(AA31,"ttt")</f>
        <v>Sa</v>
      </c>
      <c r="B31" s="16" t="n">
        <f aca="false">DAY(AA31)</f>
        <v>26</v>
      </c>
      <c r="C31" s="22"/>
      <c r="D31" s="22"/>
      <c r="E31" s="22"/>
      <c r="F31" s="22"/>
      <c r="G31" s="23" t="n">
        <f aca="false">(D31-C31+F31-E31)*24</f>
        <v>0</v>
      </c>
      <c r="H31" s="27"/>
      <c r="I31" s="25"/>
      <c r="AA31" s="26" t="n">
        <f aca="false">AA30+1</f>
        <v>42973</v>
      </c>
    </row>
    <row r="32" customFormat="false" ht="21" hidden="false" customHeight="true" outlineLevel="0" collapsed="false">
      <c r="A32" s="16" t="str">
        <f aca="false">TEXT(AA32,"ttt")</f>
        <v>So</v>
      </c>
      <c r="B32" s="16" t="n">
        <f aca="false">DAY(AA32)</f>
        <v>27</v>
      </c>
      <c r="C32" s="22"/>
      <c r="D32" s="22"/>
      <c r="E32" s="22"/>
      <c r="F32" s="22"/>
      <c r="G32" s="23" t="n">
        <f aca="false">(D32-C32+F32-E32)*24</f>
        <v>0</v>
      </c>
      <c r="H32" s="27"/>
      <c r="I32" s="25"/>
      <c r="AA32" s="26" t="n">
        <f aca="false">AA31+1</f>
        <v>42974</v>
      </c>
    </row>
    <row r="33" customFormat="false" ht="21" hidden="false" customHeight="true" outlineLevel="0" collapsed="false">
      <c r="A33" s="16" t="str">
        <f aca="false">TEXT(AA33,"ttt")</f>
        <v>Mo</v>
      </c>
      <c r="B33" s="16" t="n">
        <f aca="false">DAY(AA33)</f>
        <v>28</v>
      </c>
      <c r="C33" s="22"/>
      <c r="D33" s="22"/>
      <c r="E33" s="22"/>
      <c r="F33" s="22"/>
      <c r="G33" s="23" t="n">
        <f aca="false">(D33-C33+F33-E33)*24</f>
        <v>0</v>
      </c>
      <c r="H33" s="27"/>
      <c r="I33" s="25"/>
      <c r="AA33" s="26" t="n">
        <f aca="false">AA32+1</f>
        <v>42975</v>
      </c>
    </row>
    <row r="34" customFormat="false" ht="21" hidden="false" customHeight="true" outlineLevel="0" collapsed="false">
      <c r="A34" s="16" t="str">
        <f aca="false">TEXT(AA34,"ttt")</f>
        <v>Di</v>
      </c>
      <c r="B34" s="16" t="n">
        <f aca="false">DAY(AA34)</f>
        <v>29</v>
      </c>
      <c r="C34" s="22"/>
      <c r="D34" s="22"/>
      <c r="E34" s="22"/>
      <c r="F34" s="22"/>
      <c r="G34" s="23" t="n">
        <f aca="false">(D34-C34+F34-E34)*24</f>
        <v>0</v>
      </c>
      <c r="H34" s="27"/>
      <c r="I34" s="25"/>
      <c r="AA34" s="26" t="n">
        <f aca="false">AA33+1</f>
        <v>42976</v>
      </c>
    </row>
    <row r="35" customFormat="false" ht="21" hidden="false" customHeight="true" outlineLevel="0" collapsed="false">
      <c r="A35" s="16" t="str">
        <f aca="false">TEXT(AA35,"ttt")</f>
        <v>Mi</v>
      </c>
      <c r="B35" s="16" t="n">
        <f aca="false">DAY(AA35)</f>
        <v>30</v>
      </c>
      <c r="C35" s="22"/>
      <c r="D35" s="22"/>
      <c r="E35" s="22"/>
      <c r="F35" s="22"/>
      <c r="G35" s="23" t="n">
        <f aca="false">(D35-C35+F35-E35)*24</f>
        <v>0</v>
      </c>
      <c r="H35" s="27"/>
      <c r="I35" s="25"/>
      <c r="AA35" s="26" t="n">
        <f aca="false">AA34+1</f>
        <v>42977</v>
      </c>
    </row>
    <row r="36" customFormat="false" ht="21" hidden="false" customHeight="true" outlineLevel="0" collapsed="false">
      <c r="A36" s="16" t="str">
        <f aca="false">TEXT(AA36,"ttt")</f>
        <v>Do</v>
      </c>
      <c r="B36" s="16" t="n">
        <f aca="false">DAY(AA36)</f>
        <v>31</v>
      </c>
      <c r="C36" s="22"/>
      <c r="D36" s="22"/>
      <c r="E36" s="22"/>
      <c r="F36" s="22"/>
      <c r="G36" s="23" t="n">
        <f aca="false">(D36-C36+F36-E36)*24</f>
        <v>0</v>
      </c>
      <c r="H36" s="27"/>
      <c r="I36" s="25"/>
      <c r="AA36" s="26" t="n">
        <f aca="false">AA35+1</f>
        <v>42978</v>
      </c>
    </row>
    <row r="37" customFormat="false" ht="6" hidden="false" customHeight="true" outlineLevel="0" collapsed="false">
      <c r="A37" s="10"/>
      <c r="B37" s="10"/>
      <c r="C37" s="10"/>
      <c r="D37" s="10"/>
      <c r="E37" s="10"/>
      <c r="F37" s="10"/>
      <c r="G37" s="11"/>
      <c r="H37" s="10"/>
      <c r="I37" s="12"/>
    </row>
    <row r="38" customFormat="false" ht="15" hidden="false" customHeight="false" outlineLevel="0" collapsed="false">
      <c r="A38" s="10"/>
      <c r="B38" s="10"/>
      <c r="C38" s="10"/>
      <c r="D38" s="10"/>
      <c r="E38" s="28" t="s">
        <v>45</v>
      </c>
      <c r="F38" s="28"/>
      <c r="G38" s="29" t="n">
        <f aca="false">SUM(G6:G36)</f>
        <v>0</v>
      </c>
      <c r="H38" s="10"/>
      <c r="I38" s="12"/>
      <c r="AB38" s="30" t="n">
        <f aca="false">COUNT(AA:AA)</f>
        <v>31</v>
      </c>
      <c r="AC38" s="6" t="s">
        <v>46</v>
      </c>
    </row>
    <row r="39" customFormat="false" ht="15" hidden="false" customHeight="false" outlineLevel="0" collapsed="false">
      <c r="A39" s="10"/>
      <c r="B39" s="10"/>
      <c r="C39" s="10"/>
      <c r="D39" s="10"/>
      <c r="E39" s="28" t="s">
        <v>47</v>
      </c>
      <c r="F39" s="28"/>
      <c r="G39" s="29" t="n">
        <f aca="false">Grunddaten!B4/5*AB39</f>
        <v>176</v>
      </c>
      <c r="H39" s="10"/>
      <c r="I39" s="12"/>
      <c r="AB39" s="6" t="n">
        <f aca="false">NETWORKDAYS.INTL(MIN(AA:AA),MAX(AA:AA),1,Grunddaten!D9:D23)</f>
        <v>22</v>
      </c>
      <c r="AC39" s="6" t="s">
        <v>48</v>
      </c>
    </row>
    <row r="40" customFormat="false" ht="15" hidden="false" customHeight="false" outlineLevel="0" collapsed="false">
      <c r="A40" s="10"/>
      <c r="B40" s="10"/>
      <c r="C40" s="10"/>
      <c r="D40" s="28" t="s">
        <v>49</v>
      </c>
      <c r="E40" s="28"/>
      <c r="F40" s="28"/>
      <c r="G40" s="29" t="n">
        <f aca="false">Jul!G41</f>
        <v>-1160</v>
      </c>
      <c r="H40" s="10"/>
      <c r="I40" s="12"/>
    </row>
    <row r="41" customFormat="false" ht="15" hidden="false" customHeight="false" outlineLevel="0" collapsed="false">
      <c r="A41" s="10"/>
      <c r="B41" s="10"/>
      <c r="C41" s="10"/>
      <c r="D41" s="28" t="s">
        <v>50</v>
      </c>
      <c r="E41" s="28"/>
      <c r="F41" s="28"/>
      <c r="G41" s="29" t="n">
        <f aca="false">G38+G40-G39</f>
        <v>-1336</v>
      </c>
      <c r="H41" s="10"/>
    </row>
    <row r="42" customFormat="false" ht="15" hidden="false" customHeight="false" outlineLevel="0" collapsed="false">
      <c r="A42" s="31" t="s">
        <v>51</v>
      </c>
      <c r="I42" s="32" t="s">
        <v>52</v>
      </c>
    </row>
  </sheetData>
  <sheetProtection sheet="true" password="e7da" objects="true" scenarios="true" selectLockedCells="true"/>
  <mergeCells count="6">
    <mergeCell ref="A1:I1"/>
    <mergeCell ref="A3:E3"/>
    <mergeCell ref="E38:F38"/>
    <mergeCell ref="E39:F39"/>
    <mergeCell ref="D40:F40"/>
    <mergeCell ref="D41:F41"/>
  </mergeCells>
  <conditionalFormatting sqref="A6:A36">
    <cfRule type="expression" priority="2" aboveAverage="0" equalAverage="0" bottom="0" percent="0" rank="0" text="" dxfId="0">
      <formula>WEEKDAY(AA6,2)&gt;5</formula>
    </cfRule>
  </conditionalFormatting>
  <conditionalFormatting sqref="B6:B36">
    <cfRule type="expression" priority="3" aboveAverage="0" equalAverage="0" bottom="0" percent="0" rank="0" text="" dxfId="1">
      <formula>WEEKDAY(AA6,2)&gt;5</formula>
    </cfRule>
  </conditionalFormatting>
  <conditionalFormatting sqref="C6:C7 C30:C36 C23:C28 C16:C21 C9:C14">
    <cfRule type="expression" priority="4" aboveAverage="0" equalAverage="0" bottom="0" percent="0" rank="0" text="" dxfId="2">
      <formula>WEEKDAY(AA6,2)&gt;5</formula>
    </cfRule>
  </conditionalFormatting>
  <conditionalFormatting sqref="D6:D7 D30:D36 D23:D28 D16:D21 D9:D14">
    <cfRule type="expression" priority="5" aboveAverage="0" equalAverage="0" bottom="0" percent="0" rank="0" text="" dxfId="3">
      <formula>WEEKDAY(AA6,2)&gt;5</formula>
    </cfRule>
  </conditionalFormatting>
  <conditionalFormatting sqref="E6:E7 E30:E36 E23:E28 E16:E21 E9:E14">
    <cfRule type="expression" priority="6" aboveAverage="0" equalAverage="0" bottom="0" percent="0" rank="0" text="" dxfId="4">
      <formula>WEEKDAY(AA6,2)&gt;5</formula>
    </cfRule>
  </conditionalFormatting>
  <conditionalFormatting sqref="F6:F7 F30:F36 F23:F28 F16:F21 F9:F14">
    <cfRule type="expression" priority="7" aboveAverage="0" equalAverage="0" bottom="0" percent="0" rank="0" text="" dxfId="5">
      <formula>WEEKDAY(AA6,2)&gt;5</formula>
    </cfRule>
  </conditionalFormatting>
  <conditionalFormatting sqref="G6:G36">
    <cfRule type="expression" priority="8" aboveAverage="0" equalAverage="0" bottom="0" percent="0" rank="0" text="" dxfId="6">
      <formula>WEEKDAY(AA6,2)&gt;5</formula>
    </cfRule>
  </conditionalFormatting>
  <conditionalFormatting sqref="H6:H36">
    <cfRule type="expression" priority="9" aboveAverage="0" equalAverage="0" bottom="0" percent="0" rank="0" text="" dxfId="7">
      <formula>WEEKDAY(AA6,2)&gt;5</formula>
    </cfRule>
  </conditionalFormatting>
  <conditionalFormatting sqref="I6:I36">
    <cfRule type="expression" priority="10" aboveAverage="0" equalAverage="0" bottom="0" percent="0" rank="0" text="" dxfId="8">
      <formula>WEEKDAY(AA6,2)&gt;5</formula>
    </cfRule>
  </conditionalFormatting>
  <conditionalFormatting sqref="C22">
    <cfRule type="expression" priority="11" aboveAverage="0" equalAverage="0" bottom="0" percent="0" rank="0" text="" dxfId="9">
      <formula>WEEKDAY(AA22,2)&gt;5</formula>
    </cfRule>
  </conditionalFormatting>
  <conditionalFormatting sqref="D22">
    <cfRule type="expression" priority="12" aboveAverage="0" equalAverage="0" bottom="0" percent="0" rank="0" text="" dxfId="10">
      <formula>WEEKDAY(AA22,2)&gt;5</formula>
    </cfRule>
  </conditionalFormatting>
  <conditionalFormatting sqref="E22">
    <cfRule type="expression" priority="13" aboveAverage="0" equalAverage="0" bottom="0" percent="0" rank="0" text="" dxfId="11">
      <formula>WEEKDAY(AA22,2)&gt;5</formula>
    </cfRule>
  </conditionalFormatting>
  <conditionalFormatting sqref="F22">
    <cfRule type="expression" priority="14" aboveAverage="0" equalAverage="0" bottom="0" percent="0" rank="0" text="" dxfId="12">
      <formula>WEEKDAY(AA22,2)&gt;5</formula>
    </cfRule>
  </conditionalFormatting>
  <conditionalFormatting sqref="C29">
    <cfRule type="expression" priority="15" aboveAverage="0" equalAverage="0" bottom="0" percent="0" rank="0" text="" dxfId="13">
      <formula>WEEKDAY(AA29,2)&gt;5</formula>
    </cfRule>
  </conditionalFormatting>
  <conditionalFormatting sqref="D29">
    <cfRule type="expression" priority="16" aboveAverage="0" equalAverage="0" bottom="0" percent="0" rank="0" text="" dxfId="14">
      <formula>WEEKDAY(AA29,2)&gt;5</formula>
    </cfRule>
  </conditionalFormatting>
  <conditionalFormatting sqref="E29">
    <cfRule type="expression" priority="17" aboveAverage="0" equalAverage="0" bottom="0" percent="0" rank="0" text="" dxfId="15">
      <formula>WEEKDAY(AA29,2)&gt;5</formula>
    </cfRule>
  </conditionalFormatting>
  <conditionalFormatting sqref="F29">
    <cfRule type="expression" priority="18" aboveAverage="0" equalAverage="0" bottom="0" percent="0" rank="0" text="" dxfId="16">
      <formula>WEEKDAY(AA29,2)&gt;5</formula>
    </cfRule>
  </conditionalFormatting>
  <conditionalFormatting sqref="C15">
    <cfRule type="expression" priority="19" aboveAverage="0" equalAverage="0" bottom="0" percent="0" rank="0" text="" dxfId="17">
      <formula>WEEKDAY(AA15,2)&gt;5</formula>
    </cfRule>
  </conditionalFormatting>
  <conditionalFormatting sqref="D15">
    <cfRule type="expression" priority="20" aboveAverage="0" equalAverage="0" bottom="0" percent="0" rank="0" text="" dxfId="18">
      <formula>WEEKDAY(AA15,2)&gt;5</formula>
    </cfRule>
  </conditionalFormatting>
  <conditionalFormatting sqref="E15">
    <cfRule type="expression" priority="21" aboveAverage="0" equalAverage="0" bottom="0" percent="0" rank="0" text="" dxfId="19">
      <formula>WEEKDAY(AA15,2)&gt;5</formula>
    </cfRule>
  </conditionalFormatting>
  <conditionalFormatting sqref="F15">
    <cfRule type="expression" priority="22" aboveAverage="0" equalAverage="0" bottom="0" percent="0" rank="0" text="" dxfId="20">
      <formula>WEEKDAY(AA15,2)&gt;5</formula>
    </cfRule>
  </conditionalFormatting>
  <conditionalFormatting sqref="C8">
    <cfRule type="expression" priority="23" aboveAverage="0" equalAverage="0" bottom="0" percent="0" rank="0" text="" dxfId="21">
      <formula>WEEKDAY(AA8,2)&gt;5</formula>
    </cfRule>
  </conditionalFormatting>
  <conditionalFormatting sqref="D8">
    <cfRule type="expression" priority="24" aboveAverage="0" equalAverage="0" bottom="0" percent="0" rank="0" text="" dxfId="22">
      <formula>WEEKDAY(AA8,2)&gt;5</formula>
    </cfRule>
  </conditionalFormatting>
  <conditionalFormatting sqref="E8">
    <cfRule type="expression" priority="25" aboveAverage="0" equalAverage="0" bottom="0" percent="0" rank="0" text="" dxfId="23">
      <formula>WEEKDAY(AA8,2)&gt;5</formula>
    </cfRule>
  </conditionalFormatting>
  <conditionalFormatting sqref="F8">
    <cfRule type="expression" priority="26" aboveAverage="0" equalAverage="0" bottom="0" percent="0" rank="0" text="" dxfId="24">
      <formula>WEEKDAY(AA8,2)&gt;5</formula>
    </cfRule>
  </conditionalFormatting>
  <printOptions headings="false" gridLines="false" gridLinesSet="true" horizontalCentered="false" verticalCentered="false"/>
  <pageMargins left="0.984027777777778" right="0.551388888888889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de-AT</dc:language>
  <cp:lastModifiedBy>Martin Blaschka</cp:lastModifiedBy>
  <dcterms:modified xsi:type="dcterms:W3CDTF">2017-01-22T13:58:19Z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_MarkAsFinal">
    <vt:bool>1</vt:bool>
  </property>
  <property fmtid="{D5CDD505-2E9C-101B-9397-08002B2CF9AE}" pid="9" name="contentStatus">
    <vt:lpwstr>Endgültig</vt:lpwstr>
  </property>
</Properties>
</file>